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9300" tabRatio="601" activeTab="0"/>
  </bookViews>
  <sheets>
    <sheet name="пр6" sheetId="1" r:id="rId1"/>
    <sheet name="пр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<sst xmlns="http://schemas.openxmlformats.org/spreadsheetml/2006/main" count="1371" uniqueCount="169">
  <si>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</si>
  <si>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</si>
  <si>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</si>
  <si>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</si>
  <si>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</si>
  <si>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</si>
  <si>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</si>
  <si>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</si>
  <si>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</si>
  <si>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000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</si>
  <si>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</si>
  <si>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</si>
  <si>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</si>
  <si>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</si>
  <si>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</si>
  <si>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</si>
  <si>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</si>
  <si>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Национальная безопасность и правоохранительная деятельность</t>
  </si>
  <si>
    <t>Национальная экономика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</si>
  <si>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</si>
  <si>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</si>
  <si>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</si>
  <si>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</si>
  <si>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</si>
  <si>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</si>
  <si>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</si>
  <si>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</si>
  <si>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</si>
  <si>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</si>
  <si>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</si>
  <si>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Дорожное хозяйство (дорожные фонды)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</si>
  <si>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</si>
  <si>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</si>
  <si>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</si>
  <si>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</si>
  <si>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</si>
  <si>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</si>
  <si>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</si>
  <si>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</si>
  <si>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</si>
  <si>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</si>
  <si>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</si>
  <si>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Сумма</t>
  </si>
  <si>
    <t>Благоустройство</t>
  </si>
  <si>
    <t>Уличное освещение</t>
  </si>
  <si>
    <t>Обеспечение пожарной безопасности</t>
  </si>
  <si>
    <t>ведомство</t>
  </si>
  <si>
    <t>Коммунальное хозяйство</t>
  </si>
  <si>
    <t>Другие вопросы в области жилищно-коммунального хозяйства</t>
  </si>
  <si>
    <t>Озеленение</t>
  </si>
  <si>
    <t>242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</si>
  <si>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</si>
  <si>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</si>
  <si>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13</t>
  </si>
  <si>
    <t>540</t>
  </si>
  <si>
    <t>Иные межбюджетные трансферты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</si>
  <si>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</si>
  <si>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00 0 00 000 00</t>
  </si>
  <si>
    <t>Расходы общегосударственного характера</t>
  </si>
  <si>
    <t>99 0 04 00000</t>
  </si>
  <si>
    <t>99 0 04 20300</t>
  </si>
  <si>
    <r>
      <t xml:space="preserve">Центральный аппарат </t>
    </r>
    <r>
      <rPr>
        <i/>
        <sz val="8"/>
        <rFont val="Times New Roman"/>
        <family val="1"/>
      </rPr>
      <t>(местный бюджет)</t>
    </r>
  </si>
  <si>
    <t>Финансовое обеспечение выполнения функций государственными органами</t>
  </si>
  <si>
    <t>99 0 04 20400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</si>
  <si>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</si>
  <si>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</si>
  <si>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</si>
  <si>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Уплата налога на имущество организаций, земельного и транспортного налогов</t>
  </si>
  <si>
    <t>99 0 89 00000</t>
  </si>
  <si>
    <t>99 0 89 204 00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</si>
  <si>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</si>
  <si>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</si>
  <si>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</si>
  <si>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99 0 04 21250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</si>
  <si>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</si>
  <si>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</si>
  <si>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Резервные фонды</t>
  </si>
  <si>
    <t>Резервные фонды исполнительных огранов местного самоуправления</t>
  </si>
  <si>
    <t>99 0 04 07570</t>
  </si>
  <si>
    <t>Резервные средства</t>
  </si>
  <si>
    <t>870</t>
  </si>
  <si>
    <t>Другие общегосударственные вопросы</t>
  </si>
  <si>
    <t>Иные межбюджетные трансферты местным бюджетам</t>
  </si>
  <si>
    <t>99 0 03 00000</t>
  </si>
  <si>
    <t>Межбюджетные трансферты передоваемые из бюджета поселений в бюджет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</si>
  <si>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99 0 03 00030</t>
  </si>
  <si>
    <t>99 0 03 11700</t>
  </si>
  <si>
    <t>99 0 03 117000</t>
  </si>
  <si>
    <t>Финансовое обеспечение выполнения функций государственной власти</t>
  </si>
  <si>
    <t>Премии,стипендии и иные поощрения в сельском поселении</t>
  </si>
  <si>
    <t>99 0 04 29350</t>
  </si>
  <si>
    <t>Премии и гранты</t>
  </si>
  <si>
    <t>350</t>
  </si>
  <si>
    <t>00 0 00 00000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</si>
  <si>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</si>
  <si>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99 0 02 00000</t>
  </si>
  <si>
    <t>99 0 02 51180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</si>
  <si>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</si>
  <si>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</si>
  <si>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99 0 03 118000</t>
  </si>
  <si>
    <t>Иные расходы на реализацию отраслевых мероприятий</t>
  </si>
  <si>
    <t>99 0 07 00000</t>
  </si>
  <si>
    <t>Проведение противоаварийных и противопожарных мероприятий</t>
  </si>
  <si>
    <t>99 0 07 24000</t>
  </si>
  <si>
    <t>Обеспечение первичных мер пожарной безопасности в части создания условий для организации добровольной пожарной охраны</t>
  </si>
  <si>
    <t>99 0 07 24600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</si>
  <si>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</si>
  <si>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99 0 03 11200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</si>
  <si>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</si>
  <si>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99 0 07 60020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</si>
  <si>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</si>
  <si>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</si>
  <si>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</si>
  <si>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99 0 04 04030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</si>
  <si>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</si>
  <si>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</si>
  <si>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</si>
  <si>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</si>
  <si>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99 0 03 11300</t>
  </si>
  <si>
    <t>Прочие мероприятия в области жилищного хозяйства</t>
  </si>
  <si>
    <t>99 0 07 03530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</si>
  <si>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</si>
  <si>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99 0 03 11100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</si>
  <si>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</si>
  <si>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99 0 07 00050</t>
  </si>
  <si>
    <t>Реализация переданных полномочий муниципального района на организацию сбора и вывоза бытовых отходов и мусора</t>
  </si>
  <si>
    <t>99 0 03 11400</t>
  </si>
  <si>
    <t>Реализация переданных полномочий муниципального района на организацию ритуальных услуг и содержание мест захоронения</t>
  </si>
  <si>
    <t>99 0 03 11500</t>
  </si>
  <si>
    <t>99 0 07 60310</t>
  </si>
  <si>
    <t>99 0 07 60330</t>
  </si>
  <si>
    <t>Организация и содержание мест захоронения</t>
  </si>
  <si>
    <t>99 0 07 60340</t>
  </si>
  <si>
    <t>Прочие мероприятия по благоустройству поселения</t>
  </si>
  <si>
    <t>99 0 07 60350</t>
  </si>
  <si>
    <t>Капитальные вложения в объекты муниципальной собственности</t>
  </si>
  <si>
    <t>99 0 09 00000</t>
  </si>
  <si>
    <t>Строительство газопроводов и газовых сетей</t>
  </si>
  <si>
    <t>99 0 09 00040</t>
  </si>
  <si>
    <t>Строительство объектов коммунальной инфраструктуры</t>
  </si>
  <si>
    <t>99 0 09 00020</t>
  </si>
  <si>
    <t>Образование</t>
  </si>
  <si>
    <t>Дошкольное образование</t>
  </si>
  <si>
    <t>Мероприятия, реализуемые органами исполнительной власти</t>
  </si>
  <si>
    <t>99 0 07 41600</t>
  </si>
  <si>
    <t>Общее образование</t>
  </si>
  <si>
    <t>Молодежная политика и оздоровление детей</t>
  </si>
  <si>
    <t>Организация и проведение мероприятий с детьми и молодежью</t>
  </si>
  <si>
    <t>09 0 07 03300</t>
  </si>
  <si>
    <t xml:space="preserve"> Прочая закупка товаров, работ и услуг для обеспечения государственных (муниципальных) нужд </t>
  </si>
  <si>
    <t>Другие вопросы в области образования</t>
  </si>
  <si>
    <t>Культура и кинематография</t>
  </si>
  <si>
    <t>08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</si>
  <si>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</si>
  <si>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</si>
  <si>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</si>
  <si>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Организация и проведение мероприятий в сфере физической культуры и спорта</t>
  </si>
  <si>
    <t>99 0 07 71050</t>
  </si>
  <si>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Прочая закупка товаров, работ и услуг для обеспечения государственных (муниципальных) нужд</t>
    </r>
  </si>
  <si>
    <t>904</t>
  </si>
  <si>
    <t>129</t>
  </si>
  <si>
    <t>Начисления на выплаты по оплате труда</t>
  </si>
  <si>
    <t>Начисление на фонд оплаты труда</t>
  </si>
  <si>
    <t>Иные пенсии, социальные доплаты к пенсиям</t>
  </si>
  <si>
    <t>99 0 06 12750</t>
  </si>
  <si>
    <t>321</t>
  </si>
  <si>
    <t>Распределение бюджетных ассигнований бюджета  Есаульского сельского поселения  по разделам, подразделам, целевым статьям, группам и подгруппам видов расходов классификации расходов бюджета на 2019 год</t>
  </si>
  <si>
    <t xml:space="preserve">Приложение № 4                                                                               к решению Совета депутатов Есаульскогосельского поселения  от "___" декабря 2018г.№___                                                                   "О бюджете  на 2019 год и плановый период 2020-2021годы"                                                                                  </t>
  </si>
  <si>
    <t xml:space="preserve">Приложение № 6                                                                            к решению Совета депутатов Есаульского сельского поселения  от "___" декабря 2018г.№ ___                                                                  "О бюджете  на 2019 год и плановый период 2020-2021 годы "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</si>
</sst>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FF0000"/>
      <name val="Times New Roman"/>
      <family val="1"/>
    </font>
    <font>
      <sz val="10"/>
      <color rgb="FF00B0F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5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" fontId="9" fillId="11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4" fontId="10" fillId="11" borderId="10" xfId="0" applyNumberFormat="1" applyFont="1" applyFill="1" applyBorder="1" applyAlignment="1">
      <alignment horizontal="center" vertical="center"/>
    </xf>
    <xf numFmtId="0" fontId="55" fillId="0" borderId="10" xfId="52" applyFont="1" applyBorder="1" applyAlignment="1">
      <alignment vertical="center" wrapText="1"/>
      <protection/>
    </xf>
    <xf numFmtId="49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8" fillId="11" borderId="10" xfId="0" applyNumberFormat="1" applyFont="1" applyFill="1" applyBorder="1" applyAlignment="1">
      <alignment horizontal="center" vertical="center"/>
    </xf>
    <xf numFmtId="0" fontId="56" fillId="0" borderId="10" xfId="52" applyFont="1" applyBorder="1" applyAlignment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vertical="center" wrapText="1"/>
    </xf>
    <xf numFmtId="4" fontId="10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" fontId="12" fillId="11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 applyProtection="1">
      <alignment vertical="center" wrapText="1"/>
      <protection locked="0"/>
    </xf>
    <xf numFmtId="49" fontId="9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55" fillId="33" borderId="10" xfId="52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56" fillId="33" borderId="10" xfId="52" applyFont="1" applyFill="1" applyBorder="1" applyAlignment="1">
      <alignment vertical="center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9" fillId="33" borderId="10" xfId="52" applyFont="1" applyFill="1" applyBorder="1" applyAlignment="1">
      <alignment vertical="center" wrapText="1"/>
      <protection/>
    </xf>
    <xf numFmtId="4" fontId="10" fillId="17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 applyProtection="1">
      <alignment vertical="center" wrapText="1"/>
      <protection locked="0"/>
    </xf>
    <xf numFmtId="49" fontId="57" fillId="0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  <xf numFmtId="4" fontId="58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5" fillId="0" borderId="10" xfId="52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6" fillId="0" borderId="10" xfId="52" applyFont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10" xfId="52" applyFont="1" applyFill="1" applyBorder="1" applyAlignment="1">
      <alignment horizontal="center" vertical="center" wrapText="1"/>
      <protection/>
    </xf>
    <xf numFmtId="0" fontId="56" fillId="33" borderId="10" xfId="52" applyFont="1" applyFill="1" applyBorder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textRotation="90" wrapText="1"/>
    </xf>
    <xf numFmtId="0" fontId="13" fillId="35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4" fontId="9" fillId="36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49" fontId="8" fillId="33" borderId="12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 horizontal="right"/>
    </xf>
    <xf numFmtId="4" fontId="0" fillId="34" borderId="0" xfId="0" applyNumberFormat="1" applyFill="1" applyAlignment="1">
      <alignment/>
    </xf>
    <xf numFmtId="4" fontId="2" fillId="34" borderId="0" xfId="0" applyNumberFormat="1" applyFon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2" fillId="38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86;&#1089;&#1087;&#1080;&#1089;&#1100;%20&#1088;&#1072;&#1089;&#1093;&#1086;&#1076;&#1086;&#1074;%20&#1085;&#1072;%202017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 с КВР"/>
    </sheetNames>
    <sheetDataSet>
      <sheetData sheetId="1">
        <row r="32">
          <cell r="F32">
            <v>141445.78</v>
          </cell>
        </row>
        <row r="35">
          <cell r="F35">
            <v>1690</v>
          </cell>
        </row>
        <row r="54">
          <cell r="F54">
            <v>26900</v>
          </cell>
        </row>
        <row r="59">
          <cell r="F59">
            <v>56000</v>
          </cell>
        </row>
        <row r="65">
          <cell r="F65">
            <v>312291.54</v>
          </cell>
        </row>
        <row r="75">
          <cell r="F75">
            <v>520618</v>
          </cell>
        </row>
        <row r="76">
          <cell r="F76">
            <v>53382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tabSelected="1" zoomScale="93" zoomScaleNormal="93" zoomScalePageLayoutView="0" workbookViewId="0" topLeftCell="A1">
      <selection activeCell="H101" sqref="H101"/>
    </sheetView>
  </sheetViews>
  <sheetFormatPr defaultColWidth="9.00390625" defaultRowHeight="12.75"/>
  <cols>
    <col min="1" max="1" width="52.875" style="0" customWidth="1"/>
    <col min="2" max="2" width="3.75390625" style="0" customWidth="1"/>
    <col min="3" max="3" width="3.625" style="0" customWidth="1"/>
    <col min="4" max="4" width="3.25390625" style="0" customWidth="1"/>
    <col min="5" max="5" width="9.25390625" style="0" customWidth="1"/>
    <col min="6" max="6" width="4.25390625" style="0" customWidth="1"/>
    <col min="7" max="7" width="10.75390625" style="0" customWidth="1"/>
    <col min="8" max="8" width="28.25390625" style="0" customWidth="1"/>
    <col min="9" max="9" width="14.375" style="0" bestFit="1" customWidth="1"/>
  </cols>
  <sheetData>
    <row r="1" spans="3:9" ht="75.75" customHeight="1">
      <c r="C1" s="122" t="s">
        <v>168</v>
      </c>
      <c r="D1" s="122"/>
      <c r="E1" s="122"/>
      <c r="F1" s="122"/>
      <c r="G1" s="122"/>
      <c r="H1" s="8"/>
      <c r="I1" s="8"/>
    </row>
    <row r="2" spans="1:9" ht="45" customHeight="1">
      <c r="A2" s="123" t="s">
        <v>166</v>
      </c>
      <c r="B2" s="123"/>
      <c r="C2" s="123"/>
      <c r="D2" s="123"/>
      <c r="E2" s="123"/>
      <c r="F2" s="123"/>
      <c r="G2" s="123"/>
      <c r="H2" s="8"/>
      <c r="I2" s="8"/>
    </row>
    <row r="3" spans="1:7" ht="9" customHeight="1">
      <c r="A3" s="124"/>
      <c r="B3" s="124"/>
      <c r="C3" s="124"/>
      <c r="D3" s="124"/>
      <c r="E3" s="124"/>
      <c r="F3" s="117"/>
      <c r="G3" s="118"/>
    </row>
    <row r="4" spans="1:7" ht="27.75" customHeight="1">
      <c r="A4" s="119" t="s">
        <v>0</v>
      </c>
      <c r="B4" s="14"/>
      <c r="C4" s="119" t="s">
        <v>1</v>
      </c>
      <c r="D4" s="119"/>
      <c r="E4" s="119"/>
      <c r="F4" s="119"/>
      <c r="G4" s="120" t="s">
        <v>42</v>
      </c>
    </row>
    <row r="5" spans="1:8" ht="61.5" customHeight="1">
      <c r="A5" s="121"/>
      <c r="B5" s="15" t="s">
        <v>46</v>
      </c>
      <c r="C5" s="15" t="s">
        <v>4</v>
      </c>
      <c r="D5" s="16" t="s">
        <v>36</v>
      </c>
      <c r="E5" s="16" t="s">
        <v>5</v>
      </c>
      <c r="F5" s="16" t="s">
        <v>6</v>
      </c>
      <c r="G5" s="120"/>
      <c r="H5" s="100"/>
    </row>
    <row r="6" spans="1:7" ht="12.75">
      <c r="A6" s="17" t="s">
        <v>3</v>
      </c>
      <c r="B6" s="81">
        <v>904</v>
      </c>
      <c r="C6" s="18" t="s">
        <v>7</v>
      </c>
      <c r="D6" s="18" t="s">
        <v>8</v>
      </c>
      <c r="E6" s="18" t="s">
        <v>57</v>
      </c>
      <c r="F6" s="18" t="s">
        <v>9</v>
      </c>
      <c r="G6" s="19">
        <f>G7+G12+G26+G22</f>
        <v>4111053.96</v>
      </c>
    </row>
    <row r="7" spans="1:8" ht="22.5">
      <c r="A7" s="20" t="s">
        <v>10</v>
      </c>
      <c r="B7" s="14">
        <v>904</v>
      </c>
      <c r="C7" s="21" t="s">
        <v>7</v>
      </c>
      <c r="D7" s="21" t="s">
        <v>11</v>
      </c>
      <c r="E7" s="21" t="s">
        <v>57</v>
      </c>
      <c r="F7" s="21" t="s">
        <v>9</v>
      </c>
      <c r="G7" s="22">
        <f>G8</f>
        <v>645934.14</v>
      </c>
      <c r="H7" s="7"/>
    </row>
    <row r="8" spans="1:7" ht="12.75">
      <c r="A8" s="23" t="s">
        <v>58</v>
      </c>
      <c r="B8" s="82">
        <v>904</v>
      </c>
      <c r="C8" s="24" t="s">
        <v>7</v>
      </c>
      <c r="D8" s="24" t="s">
        <v>11</v>
      </c>
      <c r="E8" s="24" t="s">
        <v>59</v>
      </c>
      <c r="F8" s="24" t="s">
        <v>9</v>
      </c>
      <c r="G8" s="25">
        <f>G9</f>
        <v>645934.14</v>
      </c>
    </row>
    <row r="9" spans="1:7" ht="12.75">
      <c r="A9" s="26" t="s">
        <v>12</v>
      </c>
      <c r="B9" s="14">
        <v>904</v>
      </c>
      <c r="C9" s="24" t="s">
        <v>7</v>
      </c>
      <c r="D9" s="24" t="s">
        <v>11</v>
      </c>
      <c r="E9" s="24" t="s">
        <v>60</v>
      </c>
      <c r="F9" s="24" t="s">
        <v>9</v>
      </c>
      <c r="G9" s="25">
        <f>G10+G11</f>
        <v>645934.14</v>
      </c>
    </row>
    <row r="10" spans="1:7" ht="22.5">
      <c r="A10" s="26" t="s">
        <v>32</v>
      </c>
      <c r="B10" s="14">
        <v>904</v>
      </c>
      <c r="C10" s="24" t="s">
        <v>7</v>
      </c>
      <c r="D10" s="24" t="s">
        <v>11</v>
      </c>
      <c r="E10" s="24" t="s">
        <v>60</v>
      </c>
      <c r="F10" s="24" t="s">
        <v>31</v>
      </c>
      <c r="G10" s="25">
        <v>496109.17</v>
      </c>
    </row>
    <row r="11" spans="1:7" ht="12.75">
      <c r="A11" s="26" t="s">
        <v>162</v>
      </c>
      <c r="B11" s="14">
        <v>904</v>
      </c>
      <c r="C11" s="24" t="s">
        <v>7</v>
      </c>
      <c r="D11" s="24" t="s">
        <v>11</v>
      </c>
      <c r="E11" s="24" t="s">
        <v>60</v>
      </c>
      <c r="F11" s="24" t="s">
        <v>160</v>
      </c>
      <c r="G11" s="25">
        <v>149824.97</v>
      </c>
    </row>
    <row r="12" spans="1:8" ht="12.75">
      <c r="A12" s="27" t="s">
        <v>61</v>
      </c>
      <c r="B12" s="83">
        <v>904</v>
      </c>
      <c r="C12" s="28" t="s">
        <v>7</v>
      </c>
      <c r="D12" s="28" t="s">
        <v>15</v>
      </c>
      <c r="E12" s="24" t="s">
        <v>57</v>
      </c>
      <c r="F12" s="28" t="s">
        <v>9</v>
      </c>
      <c r="G12" s="29">
        <f>G13+G19</f>
        <v>3334051.82</v>
      </c>
      <c r="H12" s="7"/>
    </row>
    <row r="13" spans="1:8" ht="19.5" customHeight="1">
      <c r="A13" s="23" t="s">
        <v>62</v>
      </c>
      <c r="B13" s="82">
        <v>904</v>
      </c>
      <c r="C13" s="21" t="s">
        <v>14</v>
      </c>
      <c r="D13" s="21" t="s">
        <v>15</v>
      </c>
      <c r="E13" s="24" t="s">
        <v>63</v>
      </c>
      <c r="F13" s="21" t="s">
        <v>9</v>
      </c>
      <c r="G13" s="22">
        <f>G14+G17+G18+G16+G15</f>
        <v>3319751.82</v>
      </c>
      <c r="H13" s="7"/>
    </row>
    <row r="14" spans="1:7" ht="22.5">
      <c r="A14" s="26" t="s">
        <v>32</v>
      </c>
      <c r="B14" s="14">
        <v>904</v>
      </c>
      <c r="C14" s="24" t="s">
        <v>7</v>
      </c>
      <c r="D14" s="24" t="s">
        <v>15</v>
      </c>
      <c r="E14" s="24" t="s">
        <v>63</v>
      </c>
      <c r="F14" s="24" t="s">
        <v>31</v>
      </c>
      <c r="G14" s="25">
        <v>2004916.06</v>
      </c>
    </row>
    <row r="15" spans="1:17" ht="12.75">
      <c r="A15" s="101" t="s">
        <v>161</v>
      </c>
      <c r="B15" s="14">
        <v>904</v>
      </c>
      <c r="C15" s="24" t="s">
        <v>7</v>
      </c>
      <c r="D15" s="24" t="s">
        <v>15</v>
      </c>
      <c r="E15" s="24" t="s">
        <v>63</v>
      </c>
      <c r="F15" s="24" t="s">
        <v>160</v>
      </c>
      <c r="G15" s="25">
        <v>605484.65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7" s="1" customFormat="1" ht="21" customHeight="1">
      <c r="A16" s="27" t="s">
        <v>64</v>
      </c>
      <c r="B16" s="83">
        <v>904</v>
      </c>
      <c r="C16" s="28" t="s">
        <v>7</v>
      </c>
      <c r="D16" s="28" t="s">
        <v>15</v>
      </c>
      <c r="E16" s="28" t="s">
        <v>63</v>
      </c>
      <c r="F16" s="28" t="s">
        <v>65</v>
      </c>
      <c r="G16" s="25">
        <v>690</v>
      </c>
    </row>
    <row r="17" spans="1:7" s="1" customFormat="1" ht="22.5">
      <c r="A17" s="27" t="s">
        <v>66</v>
      </c>
      <c r="B17" s="14">
        <v>904</v>
      </c>
      <c r="C17" s="28" t="s">
        <v>7</v>
      </c>
      <c r="D17" s="28" t="s">
        <v>15</v>
      </c>
      <c r="E17" s="28" t="s">
        <v>63</v>
      </c>
      <c r="F17" s="28" t="s">
        <v>50</v>
      </c>
      <c r="G17" s="25">
        <v>158357.6</v>
      </c>
    </row>
    <row r="18" spans="1:7" s="1" customFormat="1" ht="22.5">
      <c r="A18" s="26" t="s">
        <v>34</v>
      </c>
      <c r="B18" s="85">
        <v>904</v>
      </c>
      <c r="C18" s="28" t="s">
        <v>7</v>
      </c>
      <c r="D18" s="28" t="s">
        <v>15</v>
      </c>
      <c r="E18" s="24" t="s">
        <v>63</v>
      </c>
      <c r="F18" s="28" t="s">
        <v>33</v>
      </c>
      <c r="G18" s="25">
        <v>550303.51</v>
      </c>
    </row>
    <row r="19" spans="1:7" s="1" customFormat="1" ht="27" customHeight="1">
      <c r="A19" s="30" t="s">
        <v>67</v>
      </c>
      <c r="B19" s="86" t="s">
        <v>159</v>
      </c>
      <c r="C19" s="24" t="s">
        <v>7</v>
      </c>
      <c r="D19" s="24" t="s">
        <v>15</v>
      </c>
      <c r="E19" s="24" t="s">
        <v>68</v>
      </c>
      <c r="F19" s="28" t="s">
        <v>9</v>
      </c>
      <c r="G19" s="25">
        <f>G20+G21</f>
        <v>14300</v>
      </c>
    </row>
    <row r="20" spans="1:7" s="1" customFormat="1" ht="19.5" customHeight="1">
      <c r="A20" s="31" t="s">
        <v>38</v>
      </c>
      <c r="B20" s="87" t="s">
        <v>159</v>
      </c>
      <c r="C20" s="24" t="s">
        <v>7</v>
      </c>
      <c r="D20" s="24" t="s">
        <v>15</v>
      </c>
      <c r="E20" s="24" t="s">
        <v>69</v>
      </c>
      <c r="F20" s="24" t="s">
        <v>35</v>
      </c>
      <c r="G20" s="25">
        <v>5000</v>
      </c>
    </row>
    <row r="21" spans="1:7" s="1" customFormat="1" ht="19.5" customHeight="1">
      <c r="A21" s="32" t="s">
        <v>39</v>
      </c>
      <c r="B21" s="86"/>
      <c r="C21" s="24" t="s">
        <v>7</v>
      </c>
      <c r="D21" s="24" t="s">
        <v>15</v>
      </c>
      <c r="E21" s="24" t="s">
        <v>69</v>
      </c>
      <c r="F21" s="24" t="s">
        <v>37</v>
      </c>
      <c r="G21" s="25">
        <v>9300</v>
      </c>
    </row>
    <row r="22" spans="1:7" s="1" customFormat="1" ht="1.5" customHeight="1">
      <c r="A22" s="33" t="s">
        <v>70</v>
      </c>
      <c r="B22" s="88"/>
      <c r="C22" s="21" t="s">
        <v>7</v>
      </c>
      <c r="D22" s="21" t="s">
        <v>71</v>
      </c>
      <c r="E22" s="24"/>
      <c r="F22" s="21"/>
      <c r="G22" s="22">
        <f>G23</f>
        <v>0</v>
      </c>
    </row>
    <row r="23" spans="1:7" s="1" customFormat="1" ht="19.5" customHeight="1" hidden="1">
      <c r="A23" s="34" t="s">
        <v>58</v>
      </c>
      <c r="B23" s="86"/>
      <c r="C23" s="21" t="s">
        <v>7</v>
      </c>
      <c r="D23" s="21" t="s">
        <v>71</v>
      </c>
      <c r="E23" s="24" t="s">
        <v>59</v>
      </c>
      <c r="F23" s="21"/>
      <c r="G23" s="35">
        <f>G24</f>
        <v>0</v>
      </c>
    </row>
    <row r="24" spans="1:7" s="1" customFormat="1" ht="19.5" customHeight="1" hidden="1">
      <c r="A24" s="31" t="s">
        <v>72</v>
      </c>
      <c r="B24" s="14"/>
      <c r="C24" s="24" t="s">
        <v>7</v>
      </c>
      <c r="D24" s="24" t="s">
        <v>71</v>
      </c>
      <c r="E24" s="24" t="s">
        <v>73</v>
      </c>
      <c r="F24" s="24"/>
      <c r="G24" s="25">
        <f>G25</f>
        <v>0</v>
      </c>
    </row>
    <row r="25" spans="1:7" ht="19.5" customHeight="1" hidden="1">
      <c r="A25" s="26" t="s">
        <v>74</v>
      </c>
      <c r="B25" s="88"/>
      <c r="C25" s="24" t="s">
        <v>7</v>
      </c>
      <c r="D25" s="24" t="s">
        <v>71</v>
      </c>
      <c r="E25" s="24" t="s">
        <v>73</v>
      </c>
      <c r="F25" s="24" t="s">
        <v>75</v>
      </c>
      <c r="G25" s="25"/>
    </row>
    <row r="26" spans="1:7" ht="15.75" customHeight="1">
      <c r="A26" s="36" t="s">
        <v>81</v>
      </c>
      <c r="B26" s="89">
        <v>904</v>
      </c>
      <c r="C26" s="21" t="s">
        <v>7</v>
      </c>
      <c r="D26" s="21" t="s">
        <v>53</v>
      </c>
      <c r="E26" s="24" t="s">
        <v>57</v>
      </c>
      <c r="F26" s="21" t="s">
        <v>9</v>
      </c>
      <c r="G26" s="37">
        <f>G27+G33</f>
        <v>131068</v>
      </c>
    </row>
    <row r="27" spans="1:7" ht="33.75" customHeight="1">
      <c r="A27" s="38" t="s">
        <v>82</v>
      </c>
      <c r="B27" s="84">
        <v>904</v>
      </c>
      <c r="C27" s="21" t="s">
        <v>7</v>
      </c>
      <c r="D27" s="21" t="s">
        <v>53</v>
      </c>
      <c r="E27" s="24" t="s">
        <v>83</v>
      </c>
      <c r="F27" s="21" t="s">
        <v>9</v>
      </c>
      <c r="G27" s="39">
        <f>G28+G30</f>
        <v>8068</v>
      </c>
    </row>
    <row r="28" spans="1:7" ht="36" customHeight="1">
      <c r="A28" s="40" t="s">
        <v>84</v>
      </c>
      <c r="B28" s="84">
        <v>904</v>
      </c>
      <c r="C28" s="41" t="s">
        <v>7</v>
      </c>
      <c r="D28" s="41" t="s">
        <v>53</v>
      </c>
      <c r="E28" s="42" t="s">
        <v>85</v>
      </c>
      <c r="F28" s="21" t="s">
        <v>9</v>
      </c>
      <c r="G28" s="39">
        <f>G29</f>
        <v>6378</v>
      </c>
    </row>
    <row r="29" spans="1:7" ht="25.5" customHeight="1">
      <c r="A29" s="40" t="s">
        <v>55</v>
      </c>
      <c r="B29" s="84">
        <v>904</v>
      </c>
      <c r="C29" s="41" t="s">
        <v>7</v>
      </c>
      <c r="D29" s="41" t="s">
        <v>53</v>
      </c>
      <c r="E29" s="42" t="s">
        <v>85</v>
      </c>
      <c r="F29" s="21" t="s">
        <v>54</v>
      </c>
      <c r="G29" s="43">
        <v>6378</v>
      </c>
    </row>
    <row r="30" spans="1:7" ht="24" customHeight="1" hidden="1">
      <c r="A30" s="40" t="s">
        <v>56</v>
      </c>
      <c r="B30" s="84"/>
      <c r="C30" s="42" t="s">
        <v>7</v>
      </c>
      <c r="D30" s="42" t="s">
        <v>53</v>
      </c>
      <c r="E30" s="42" t="s">
        <v>86</v>
      </c>
      <c r="F30" s="42" t="s">
        <v>9</v>
      </c>
      <c r="G30" s="44">
        <f>G31+G32</f>
        <v>1690</v>
      </c>
    </row>
    <row r="31" spans="1:7" ht="21.75" customHeight="1" hidden="1">
      <c r="A31" s="40" t="s">
        <v>41</v>
      </c>
      <c r="B31" s="84">
        <v>904</v>
      </c>
      <c r="C31" s="42" t="s">
        <v>7</v>
      </c>
      <c r="D31" s="42" t="s">
        <v>53</v>
      </c>
      <c r="E31" s="42" t="s">
        <v>87</v>
      </c>
      <c r="F31" s="42" t="s">
        <v>40</v>
      </c>
      <c r="G31" s="44"/>
    </row>
    <row r="32" spans="1:7" ht="15" customHeight="1">
      <c r="A32" s="40" t="s">
        <v>34</v>
      </c>
      <c r="B32" s="89">
        <v>904</v>
      </c>
      <c r="C32" s="42" t="s">
        <v>7</v>
      </c>
      <c r="D32" s="42" t="s">
        <v>53</v>
      </c>
      <c r="E32" s="42" t="s">
        <v>86</v>
      </c>
      <c r="F32" s="42" t="s">
        <v>33</v>
      </c>
      <c r="G32" s="44">
        <f>'[1]2015 с КВР'!$F$35</f>
        <v>1690</v>
      </c>
    </row>
    <row r="33" spans="1:7" ht="14.25" customHeight="1">
      <c r="A33" s="38" t="s">
        <v>58</v>
      </c>
      <c r="B33" s="84">
        <v>904</v>
      </c>
      <c r="C33" s="41" t="s">
        <v>7</v>
      </c>
      <c r="D33" s="41" t="s">
        <v>53</v>
      </c>
      <c r="E33" s="42" t="s">
        <v>59</v>
      </c>
      <c r="F33" s="21" t="s">
        <v>9</v>
      </c>
      <c r="G33" s="39">
        <f>G34+G36</f>
        <v>123000</v>
      </c>
    </row>
    <row r="34" spans="1:7" ht="23.25" customHeight="1">
      <c r="A34" s="40" t="s">
        <v>88</v>
      </c>
      <c r="B34" s="84">
        <v>904</v>
      </c>
      <c r="C34" s="41" t="s">
        <v>7</v>
      </c>
      <c r="D34" s="41" t="s">
        <v>53</v>
      </c>
      <c r="E34" s="42" t="s">
        <v>63</v>
      </c>
      <c r="F34" s="21" t="s">
        <v>9</v>
      </c>
      <c r="G34" s="39">
        <v>123000</v>
      </c>
    </row>
    <row r="35" spans="1:7" ht="21" customHeight="1" hidden="1">
      <c r="A35" s="40" t="s">
        <v>34</v>
      </c>
      <c r="B35" s="90"/>
      <c r="C35" s="41" t="s">
        <v>7</v>
      </c>
      <c r="D35" s="41" t="s">
        <v>53</v>
      </c>
      <c r="E35" s="42" t="s">
        <v>63</v>
      </c>
      <c r="F35" s="21" t="s">
        <v>33</v>
      </c>
      <c r="G35" s="43">
        <f>'[1]2015 с КВР'!$F$32</f>
        <v>141445.78</v>
      </c>
    </row>
    <row r="36" spans="1:7" ht="15" customHeight="1" hidden="1">
      <c r="A36" s="45" t="s">
        <v>89</v>
      </c>
      <c r="B36" s="84"/>
      <c r="C36" s="41" t="s">
        <v>7</v>
      </c>
      <c r="D36" s="41" t="s">
        <v>53</v>
      </c>
      <c r="E36" s="42" t="s">
        <v>90</v>
      </c>
      <c r="F36" s="21"/>
      <c r="G36" s="39">
        <f>G37</f>
        <v>0</v>
      </c>
    </row>
    <row r="37" spans="1:7" ht="14.25" customHeight="1" hidden="1">
      <c r="A37" s="40" t="s">
        <v>91</v>
      </c>
      <c r="B37" s="89">
        <v>904</v>
      </c>
      <c r="C37" s="41" t="s">
        <v>7</v>
      </c>
      <c r="D37" s="41" t="s">
        <v>53</v>
      </c>
      <c r="E37" s="42" t="s">
        <v>90</v>
      </c>
      <c r="F37" s="21" t="s">
        <v>92</v>
      </c>
      <c r="G37" s="43"/>
    </row>
    <row r="38" spans="1:7" ht="12.75" customHeight="1">
      <c r="A38" s="38" t="s">
        <v>25</v>
      </c>
      <c r="B38" s="84">
        <v>904</v>
      </c>
      <c r="C38" s="46" t="s">
        <v>11</v>
      </c>
      <c r="D38" s="46" t="s">
        <v>8</v>
      </c>
      <c r="E38" s="42" t="s">
        <v>93</v>
      </c>
      <c r="F38" s="18" t="s">
        <v>9</v>
      </c>
      <c r="G38" s="19">
        <f>G39</f>
        <v>230000</v>
      </c>
    </row>
    <row r="39" spans="1:7" ht="18" customHeight="1">
      <c r="A39" s="47" t="s">
        <v>26</v>
      </c>
      <c r="B39" s="91">
        <v>904</v>
      </c>
      <c r="C39" s="41" t="s">
        <v>11</v>
      </c>
      <c r="D39" s="41" t="s">
        <v>13</v>
      </c>
      <c r="E39" s="42" t="s">
        <v>93</v>
      </c>
      <c r="F39" s="21" t="s">
        <v>9</v>
      </c>
      <c r="G39" s="22">
        <f>G41</f>
        <v>230000</v>
      </c>
    </row>
    <row r="40" spans="1:7" ht="48" customHeight="1">
      <c r="A40" s="48" t="s">
        <v>94</v>
      </c>
      <c r="B40" s="84">
        <v>904</v>
      </c>
      <c r="C40" s="42" t="s">
        <v>11</v>
      </c>
      <c r="D40" s="42" t="s">
        <v>13</v>
      </c>
      <c r="E40" s="42" t="s">
        <v>95</v>
      </c>
      <c r="F40" s="24" t="s">
        <v>9</v>
      </c>
      <c r="G40" s="35">
        <f>G41</f>
        <v>230000</v>
      </c>
    </row>
    <row r="41" spans="1:7" ht="22.5">
      <c r="A41" s="40" t="s">
        <v>24</v>
      </c>
      <c r="B41" s="84">
        <v>904</v>
      </c>
      <c r="C41" s="42" t="s">
        <v>11</v>
      </c>
      <c r="D41" s="42" t="s">
        <v>13</v>
      </c>
      <c r="E41" s="42" t="s">
        <v>96</v>
      </c>
      <c r="F41" s="24" t="s">
        <v>9</v>
      </c>
      <c r="G41" s="25">
        <f>G42+G44+G43</f>
        <v>230000</v>
      </c>
    </row>
    <row r="42" spans="1:7" ht="24" customHeight="1">
      <c r="A42" s="40" t="s">
        <v>32</v>
      </c>
      <c r="B42" s="84">
        <v>904</v>
      </c>
      <c r="C42" s="42" t="s">
        <v>11</v>
      </c>
      <c r="D42" s="42" t="s">
        <v>13</v>
      </c>
      <c r="E42" s="42" t="s">
        <v>96</v>
      </c>
      <c r="F42" s="24" t="s">
        <v>31</v>
      </c>
      <c r="G42" s="25">
        <f>пр4!F46</f>
        <v>171050.7</v>
      </c>
    </row>
    <row r="43" spans="1:8" ht="19.5" customHeight="1">
      <c r="A43" s="40"/>
      <c r="B43" s="89">
        <v>904</v>
      </c>
      <c r="C43" s="42" t="s">
        <v>11</v>
      </c>
      <c r="D43" s="42" t="s">
        <v>13</v>
      </c>
      <c r="E43" s="42" t="s">
        <v>96</v>
      </c>
      <c r="F43" s="24" t="s">
        <v>160</v>
      </c>
      <c r="G43" s="25">
        <f>пр4!F47</f>
        <v>51657.31</v>
      </c>
      <c r="H43" s="7"/>
    </row>
    <row r="44" spans="1:8" ht="20.25" customHeight="1">
      <c r="A44" s="40" t="s">
        <v>34</v>
      </c>
      <c r="B44" s="84">
        <v>904</v>
      </c>
      <c r="C44" s="42" t="s">
        <v>11</v>
      </c>
      <c r="D44" s="42" t="s">
        <v>13</v>
      </c>
      <c r="E44" s="42" t="s">
        <v>96</v>
      </c>
      <c r="F44" s="24" t="s">
        <v>33</v>
      </c>
      <c r="G44" s="25">
        <f>пр4!F48</f>
        <v>7291.99</v>
      </c>
      <c r="H44" s="7"/>
    </row>
    <row r="45" spans="1:7" ht="29.25" customHeight="1" hidden="1">
      <c r="A45" s="38" t="s">
        <v>17</v>
      </c>
      <c r="B45" s="84"/>
      <c r="C45" s="46" t="s">
        <v>13</v>
      </c>
      <c r="D45" s="46" t="s">
        <v>8</v>
      </c>
      <c r="E45" s="46" t="s">
        <v>93</v>
      </c>
      <c r="F45" s="18" t="s">
        <v>9</v>
      </c>
      <c r="G45" s="49">
        <f>G46+G49</f>
        <v>3000</v>
      </c>
    </row>
    <row r="46" spans="1:7" ht="24" customHeight="1" hidden="1">
      <c r="A46" s="47" t="s">
        <v>97</v>
      </c>
      <c r="B46" s="84"/>
      <c r="C46" s="41" t="s">
        <v>13</v>
      </c>
      <c r="D46" s="41" t="s">
        <v>19</v>
      </c>
      <c r="E46" s="42" t="s">
        <v>93</v>
      </c>
      <c r="F46" s="21" t="s">
        <v>9</v>
      </c>
      <c r="G46" s="50">
        <f>G47</f>
        <v>0</v>
      </c>
    </row>
    <row r="47" spans="1:7" ht="33.75" hidden="1">
      <c r="A47" s="40" t="s">
        <v>98</v>
      </c>
      <c r="B47" s="89">
        <v>904</v>
      </c>
      <c r="C47" s="42" t="s">
        <v>13</v>
      </c>
      <c r="D47" s="42" t="s">
        <v>19</v>
      </c>
      <c r="E47" s="42" t="s">
        <v>99</v>
      </c>
      <c r="F47" s="42"/>
      <c r="G47" s="44">
        <v>0</v>
      </c>
    </row>
    <row r="48" spans="1:7" ht="22.5" hidden="1">
      <c r="A48" s="40" t="s">
        <v>34</v>
      </c>
      <c r="B48" s="92">
        <v>904</v>
      </c>
      <c r="C48" s="42" t="s">
        <v>13</v>
      </c>
      <c r="D48" s="42" t="s">
        <v>19</v>
      </c>
      <c r="E48" s="42" t="s">
        <v>99</v>
      </c>
      <c r="F48" s="42" t="s">
        <v>33</v>
      </c>
      <c r="G48" s="44">
        <v>0</v>
      </c>
    </row>
    <row r="49" spans="1:7" ht="12.75">
      <c r="A49" s="51" t="s">
        <v>45</v>
      </c>
      <c r="B49" s="91">
        <v>904</v>
      </c>
      <c r="C49" s="41" t="s">
        <v>13</v>
      </c>
      <c r="D49" s="41" t="s">
        <v>21</v>
      </c>
      <c r="E49" s="42" t="s">
        <v>93</v>
      </c>
      <c r="F49" s="21" t="s">
        <v>9</v>
      </c>
      <c r="G49" s="22">
        <f>G50</f>
        <v>3000</v>
      </c>
    </row>
    <row r="50" spans="1:7" ht="21" customHeight="1">
      <c r="A50" s="52" t="s">
        <v>100</v>
      </c>
      <c r="B50" s="84">
        <v>904</v>
      </c>
      <c r="C50" s="42" t="s">
        <v>13</v>
      </c>
      <c r="D50" s="42" t="s">
        <v>21</v>
      </c>
      <c r="E50" s="42" t="s">
        <v>101</v>
      </c>
      <c r="F50" s="24" t="s">
        <v>9</v>
      </c>
      <c r="G50" s="25">
        <f>G51+G54</f>
        <v>3000</v>
      </c>
    </row>
    <row r="51" spans="1:7" ht="18" customHeight="1">
      <c r="A51" s="48" t="s">
        <v>102</v>
      </c>
      <c r="B51" s="91">
        <v>904</v>
      </c>
      <c r="C51" s="42" t="s">
        <v>13</v>
      </c>
      <c r="D51" s="42" t="s">
        <v>21</v>
      </c>
      <c r="E51" s="42" t="s">
        <v>103</v>
      </c>
      <c r="F51" s="24" t="s">
        <v>9</v>
      </c>
      <c r="G51" s="25">
        <f>G52</f>
        <v>3000</v>
      </c>
    </row>
    <row r="52" spans="1:7" ht="28.5" customHeight="1">
      <c r="A52" s="40" t="s">
        <v>34</v>
      </c>
      <c r="B52" s="91">
        <v>904</v>
      </c>
      <c r="C52" s="42" t="s">
        <v>13</v>
      </c>
      <c r="D52" s="42" t="s">
        <v>21</v>
      </c>
      <c r="E52" s="42" t="s">
        <v>103</v>
      </c>
      <c r="F52" s="24" t="s">
        <v>33</v>
      </c>
      <c r="G52" s="25">
        <v>3000</v>
      </c>
    </row>
    <row r="53" spans="1:9" ht="24" customHeight="1" hidden="1">
      <c r="A53" s="52"/>
      <c r="B53" s="84"/>
      <c r="C53" s="42"/>
      <c r="D53" s="42"/>
      <c r="E53" s="42"/>
      <c r="F53" s="24"/>
      <c r="G53" s="25"/>
      <c r="I53" s="12"/>
    </row>
    <row r="54" spans="1:9" ht="18" customHeight="1" hidden="1">
      <c r="A54" s="48" t="s">
        <v>104</v>
      </c>
      <c r="B54" s="89">
        <v>904</v>
      </c>
      <c r="C54" s="42" t="s">
        <v>13</v>
      </c>
      <c r="D54" s="42" t="s">
        <v>21</v>
      </c>
      <c r="E54" s="42" t="s">
        <v>105</v>
      </c>
      <c r="F54" s="24"/>
      <c r="G54" s="25">
        <f>G55</f>
        <v>0</v>
      </c>
      <c r="I54" s="12"/>
    </row>
    <row r="55" spans="1:7" s="1" customFormat="1" ht="17.25" customHeight="1" hidden="1">
      <c r="A55" s="40" t="s">
        <v>34</v>
      </c>
      <c r="B55" s="89">
        <v>904</v>
      </c>
      <c r="C55" s="42" t="s">
        <v>13</v>
      </c>
      <c r="D55" s="42" t="s">
        <v>21</v>
      </c>
      <c r="E55" s="42" t="s">
        <v>105</v>
      </c>
      <c r="F55" s="24" t="s">
        <v>33</v>
      </c>
      <c r="G55" s="25"/>
    </row>
    <row r="56" spans="1:9" ht="18" customHeight="1">
      <c r="A56" s="38" t="s">
        <v>18</v>
      </c>
      <c r="B56" s="89">
        <v>904</v>
      </c>
      <c r="C56" s="46" t="s">
        <v>15</v>
      </c>
      <c r="D56" s="46" t="s">
        <v>8</v>
      </c>
      <c r="E56" s="42" t="s">
        <v>93</v>
      </c>
      <c r="F56" s="18" t="s">
        <v>9</v>
      </c>
      <c r="G56" s="19">
        <f>G57+G66</f>
        <v>732575</v>
      </c>
      <c r="I56" s="12"/>
    </row>
    <row r="57" spans="1:7" s="1" customFormat="1" ht="20.25" customHeight="1">
      <c r="A57" s="51" t="s">
        <v>30</v>
      </c>
      <c r="B57" s="84">
        <v>904</v>
      </c>
      <c r="C57" s="41" t="s">
        <v>15</v>
      </c>
      <c r="D57" s="41" t="s">
        <v>19</v>
      </c>
      <c r="E57" s="42" t="s">
        <v>93</v>
      </c>
      <c r="F57" s="53" t="s">
        <v>9</v>
      </c>
      <c r="G57" s="22">
        <f>G62+G58</f>
        <v>732575</v>
      </c>
    </row>
    <row r="58" spans="1:7" s="1" customFormat="1" ht="26.25" customHeight="1">
      <c r="A58" s="38" t="s">
        <v>82</v>
      </c>
      <c r="B58" s="84">
        <v>904</v>
      </c>
      <c r="C58" s="42" t="s">
        <v>15</v>
      </c>
      <c r="D58" s="42" t="s">
        <v>19</v>
      </c>
      <c r="E58" s="42" t="s">
        <v>83</v>
      </c>
      <c r="F58" s="18" t="s">
        <v>9</v>
      </c>
      <c r="G58" s="49">
        <f>G59</f>
        <v>732575</v>
      </c>
    </row>
    <row r="59" spans="1:7" s="1" customFormat="1" ht="32.25" customHeight="1">
      <c r="A59" s="40" t="s">
        <v>106</v>
      </c>
      <c r="B59" s="84">
        <v>904</v>
      </c>
      <c r="C59" s="42" t="s">
        <v>15</v>
      </c>
      <c r="D59" s="42" t="s">
        <v>19</v>
      </c>
      <c r="E59" s="42" t="s">
        <v>107</v>
      </c>
      <c r="F59" s="28" t="s">
        <v>9</v>
      </c>
      <c r="G59" s="25">
        <f>G61</f>
        <v>732575</v>
      </c>
    </row>
    <row r="60" spans="1:7" s="1" customFormat="1" ht="24.75" customHeight="1" hidden="1">
      <c r="A60" s="40" t="s">
        <v>41</v>
      </c>
      <c r="B60" s="93">
        <v>904</v>
      </c>
      <c r="C60" s="42" t="s">
        <v>15</v>
      </c>
      <c r="D60" s="42" t="s">
        <v>19</v>
      </c>
      <c r="E60" s="42" t="s">
        <v>107</v>
      </c>
      <c r="F60" s="28" t="s">
        <v>40</v>
      </c>
      <c r="G60" s="25"/>
    </row>
    <row r="61" spans="1:7" s="1" customFormat="1" ht="25.5" customHeight="1">
      <c r="A61" s="40" t="s">
        <v>34</v>
      </c>
      <c r="B61" s="84">
        <v>904</v>
      </c>
      <c r="C61" s="42" t="s">
        <v>15</v>
      </c>
      <c r="D61" s="42" t="s">
        <v>19</v>
      </c>
      <c r="E61" s="42" t="s">
        <v>107</v>
      </c>
      <c r="F61" s="28" t="s">
        <v>33</v>
      </c>
      <c r="G61" s="25">
        <f>пр4!F65</f>
        <v>732575</v>
      </c>
    </row>
    <row r="62" spans="1:7" s="1" customFormat="1" ht="12.75">
      <c r="A62" s="54" t="s">
        <v>100</v>
      </c>
      <c r="B62" s="84">
        <v>904</v>
      </c>
      <c r="C62" s="42" t="s">
        <v>15</v>
      </c>
      <c r="D62" s="42" t="s">
        <v>19</v>
      </c>
      <c r="E62" s="42" t="s">
        <v>101</v>
      </c>
      <c r="F62" s="28"/>
      <c r="G62" s="49">
        <f>G63</f>
        <v>0</v>
      </c>
    </row>
    <row r="63" spans="1:7" s="1" customFormat="1" ht="27" customHeight="1">
      <c r="A63" s="40" t="s">
        <v>108</v>
      </c>
      <c r="B63" s="84">
        <v>904</v>
      </c>
      <c r="C63" s="42" t="s">
        <v>15</v>
      </c>
      <c r="D63" s="42" t="s">
        <v>19</v>
      </c>
      <c r="E63" s="42" t="s">
        <v>109</v>
      </c>
      <c r="F63" s="28"/>
      <c r="G63" s="25">
        <f>G65+G64</f>
        <v>0</v>
      </c>
    </row>
    <row r="64" spans="1:7" s="1" customFormat="1" ht="20.25" customHeight="1">
      <c r="A64" s="40" t="s">
        <v>41</v>
      </c>
      <c r="B64" s="84">
        <v>904</v>
      </c>
      <c r="C64" s="42" t="s">
        <v>15</v>
      </c>
      <c r="D64" s="42" t="s">
        <v>19</v>
      </c>
      <c r="E64" s="42" t="s">
        <v>109</v>
      </c>
      <c r="F64" s="28" t="s">
        <v>40</v>
      </c>
      <c r="G64" s="25">
        <v>0</v>
      </c>
    </row>
    <row r="65" spans="1:7" s="1" customFormat="1" ht="20.25" customHeight="1">
      <c r="A65" s="40" t="s">
        <v>34</v>
      </c>
      <c r="B65" s="91">
        <v>904</v>
      </c>
      <c r="C65" s="42" t="s">
        <v>28</v>
      </c>
      <c r="D65" s="42" t="s">
        <v>19</v>
      </c>
      <c r="E65" s="42" t="s">
        <v>109</v>
      </c>
      <c r="F65" s="28" t="s">
        <v>33</v>
      </c>
      <c r="G65" s="25">
        <v>0</v>
      </c>
    </row>
    <row r="66" spans="1:7" s="1" customFormat="1" ht="15.75" customHeight="1" hidden="1">
      <c r="A66" s="40" t="s">
        <v>110</v>
      </c>
      <c r="B66" s="84"/>
      <c r="C66" s="42" t="s">
        <v>15</v>
      </c>
      <c r="D66" s="42" t="s">
        <v>111</v>
      </c>
      <c r="E66" s="42"/>
      <c r="F66" s="28"/>
      <c r="G66" s="29">
        <f>G69</f>
        <v>0</v>
      </c>
    </row>
    <row r="67" spans="1:7" s="1" customFormat="1" ht="12.75" customHeight="1" hidden="1">
      <c r="A67" s="52" t="s">
        <v>58</v>
      </c>
      <c r="B67" s="84"/>
      <c r="C67" s="42" t="s">
        <v>15</v>
      </c>
      <c r="D67" s="42" t="s">
        <v>111</v>
      </c>
      <c r="E67" s="42" t="s">
        <v>59</v>
      </c>
      <c r="F67" s="28"/>
      <c r="G67" s="49">
        <f>G68+G71</f>
        <v>0</v>
      </c>
    </row>
    <row r="68" spans="1:7" s="1" customFormat="1" ht="12.75" customHeight="1" hidden="1">
      <c r="A68" s="40" t="s">
        <v>112</v>
      </c>
      <c r="B68" s="84"/>
      <c r="C68" s="42" t="s">
        <v>15</v>
      </c>
      <c r="D68" s="42" t="s">
        <v>111</v>
      </c>
      <c r="E68" s="42" t="s">
        <v>113</v>
      </c>
      <c r="F68" s="28"/>
      <c r="G68" s="25">
        <f>G69</f>
        <v>0</v>
      </c>
    </row>
    <row r="69" spans="1:7" s="1" customFormat="1" ht="20.25" customHeight="1" hidden="1">
      <c r="A69" s="40" t="s">
        <v>34</v>
      </c>
      <c r="B69" s="90"/>
      <c r="C69" s="42" t="s">
        <v>15</v>
      </c>
      <c r="D69" s="42" t="s">
        <v>111</v>
      </c>
      <c r="E69" s="42" t="s">
        <v>113</v>
      </c>
      <c r="F69" s="28" t="s">
        <v>33</v>
      </c>
      <c r="G69" s="25"/>
    </row>
    <row r="70" spans="1:7" s="1" customFormat="1" ht="12.75" customHeight="1" hidden="1">
      <c r="A70" s="40" t="s">
        <v>39</v>
      </c>
      <c r="B70" s="84"/>
      <c r="C70" s="42" t="s">
        <v>15</v>
      </c>
      <c r="D70" s="42" t="s">
        <v>111</v>
      </c>
      <c r="E70" s="42" t="s">
        <v>114</v>
      </c>
      <c r="F70" s="28" t="s">
        <v>37</v>
      </c>
      <c r="G70" s="25"/>
    </row>
    <row r="71" spans="1:9" s="2" customFormat="1" ht="16.5" customHeight="1" hidden="1">
      <c r="A71" s="45" t="s">
        <v>115</v>
      </c>
      <c r="B71" s="89">
        <v>904</v>
      </c>
      <c r="C71" s="42" t="s">
        <v>15</v>
      </c>
      <c r="D71" s="42" t="s">
        <v>111</v>
      </c>
      <c r="E71" s="46" t="s">
        <v>116</v>
      </c>
      <c r="F71" s="28"/>
      <c r="G71" s="25">
        <f>G72</f>
        <v>0</v>
      </c>
      <c r="H71" s="11"/>
      <c r="I71" s="13"/>
    </row>
    <row r="72" spans="1:8" s="2" customFormat="1" ht="22.5" hidden="1">
      <c r="A72" s="40" t="s">
        <v>34</v>
      </c>
      <c r="B72" s="84">
        <v>904</v>
      </c>
      <c r="C72" s="42" t="s">
        <v>15</v>
      </c>
      <c r="D72" s="42" t="s">
        <v>111</v>
      </c>
      <c r="E72" s="42" t="s">
        <v>116</v>
      </c>
      <c r="F72" s="28" t="s">
        <v>33</v>
      </c>
      <c r="G72" s="25"/>
      <c r="H72" s="11"/>
    </row>
    <row r="73" spans="1:8" s="2" customFormat="1" ht="12.75">
      <c r="A73" s="38" t="s">
        <v>23</v>
      </c>
      <c r="B73" s="89">
        <v>904</v>
      </c>
      <c r="C73" s="46" t="s">
        <v>16</v>
      </c>
      <c r="D73" s="46" t="s">
        <v>8</v>
      </c>
      <c r="E73" s="42" t="s">
        <v>93</v>
      </c>
      <c r="F73" s="18" t="s">
        <v>9</v>
      </c>
      <c r="G73" s="49">
        <f>G74+G85+G93+G112</f>
        <v>1399121.3199999998</v>
      </c>
      <c r="H73" s="11"/>
    </row>
    <row r="74" spans="1:8" s="2" customFormat="1" ht="18" customHeight="1">
      <c r="A74" s="47" t="s">
        <v>29</v>
      </c>
      <c r="B74" s="84">
        <v>904</v>
      </c>
      <c r="C74" s="41" t="s">
        <v>16</v>
      </c>
      <c r="D74" s="41" t="s">
        <v>7</v>
      </c>
      <c r="E74" s="42" t="s">
        <v>93</v>
      </c>
      <c r="F74" s="21" t="s">
        <v>9</v>
      </c>
      <c r="G74" s="55">
        <f>G75</f>
        <v>19496.88</v>
      </c>
      <c r="H74" s="11"/>
    </row>
    <row r="75" spans="1:8" s="2" customFormat="1" ht="12.75" customHeight="1" hidden="1">
      <c r="A75" s="38" t="s">
        <v>82</v>
      </c>
      <c r="B75" s="84"/>
      <c r="C75" s="42" t="s">
        <v>16</v>
      </c>
      <c r="D75" s="42" t="s">
        <v>7</v>
      </c>
      <c r="E75" s="42" t="s">
        <v>83</v>
      </c>
      <c r="F75" s="21" t="s">
        <v>9</v>
      </c>
      <c r="G75" s="35">
        <f>G76</f>
        <v>19496.88</v>
      </c>
      <c r="H75" s="11"/>
    </row>
    <row r="76" spans="1:8" s="2" customFormat="1" ht="49.5" customHeight="1">
      <c r="A76" s="40" t="s">
        <v>117</v>
      </c>
      <c r="B76" s="84">
        <v>904</v>
      </c>
      <c r="C76" s="42" t="s">
        <v>16</v>
      </c>
      <c r="D76" s="42" t="s">
        <v>7</v>
      </c>
      <c r="E76" s="42" t="s">
        <v>118</v>
      </c>
      <c r="F76" s="28" t="s">
        <v>9</v>
      </c>
      <c r="G76" s="25">
        <v>19496.88</v>
      </c>
      <c r="H76" s="11"/>
    </row>
    <row r="77" spans="1:8" s="2" customFormat="1" ht="20.25" customHeight="1" hidden="1">
      <c r="A77" s="40" t="s">
        <v>41</v>
      </c>
      <c r="B77" s="93"/>
      <c r="C77" s="42" t="s">
        <v>16</v>
      </c>
      <c r="D77" s="42" t="s">
        <v>7</v>
      </c>
      <c r="E77" s="42" t="s">
        <v>118</v>
      </c>
      <c r="F77" s="28" t="s">
        <v>40</v>
      </c>
      <c r="G77" s="25"/>
      <c r="H77" s="11"/>
    </row>
    <row r="78" spans="1:8" s="2" customFormat="1" ht="20.25" customHeight="1" hidden="1">
      <c r="A78" s="40" t="s">
        <v>34</v>
      </c>
      <c r="B78" s="84"/>
      <c r="C78" s="42" t="s">
        <v>16</v>
      </c>
      <c r="D78" s="42" t="s">
        <v>7</v>
      </c>
      <c r="E78" s="42" t="s">
        <v>118</v>
      </c>
      <c r="F78" s="28" t="s">
        <v>33</v>
      </c>
      <c r="G78" s="25">
        <f>'[1]2015 с КВР'!$F$54</f>
        <v>26900</v>
      </c>
      <c r="H78" s="11"/>
    </row>
    <row r="79" spans="1:8" s="2" customFormat="1" ht="12.75" customHeight="1" hidden="1">
      <c r="A79" s="54" t="s">
        <v>100</v>
      </c>
      <c r="B79" s="84"/>
      <c r="C79" s="42" t="s">
        <v>16</v>
      </c>
      <c r="D79" s="42" t="s">
        <v>7</v>
      </c>
      <c r="E79" s="42" t="s">
        <v>101</v>
      </c>
      <c r="F79" s="28" t="s">
        <v>9</v>
      </c>
      <c r="G79" s="25">
        <f>G80</f>
        <v>0</v>
      </c>
      <c r="H79" s="11"/>
    </row>
    <row r="80" spans="1:8" s="2" customFormat="1" ht="81" customHeight="1" hidden="1">
      <c r="A80" s="40" t="s">
        <v>119</v>
      </c>
      <c r="B80" s="84"/>
      <c r="C80" s="42" t="s">
        <v>16</v>
      </c>
      <c r="D80" s="42" t="s">
        <v>7</v>
      </c>
      <c r="E80" s="42" t="s">
        <v>120</v>
      </c>
      <c r="F80" s="24" t="s">
        <v>9</v>
      </c>
      <c r="G80" s="25">
        <f>G81</f>
        <v>0</v>
      </c>
      <c r="H80" s="11"/>
    </row>
    <row r="81" spans="1:8" s="2" customFormat="1" ht="36.75" customHeight="1" hidden="1">
      <c r="A81" s="40" t="s">
        <v>34</v>
      </c>
      <c r="B81" s="84"/>
      <c r="C81" s="42" t="s">
        <v>16</v>
      </c>
      <c r="D81" s="42" t="s">
        <v>7</v>
      </c>
      <c r="E81" s="42" t="s">
        <v>120</v>
      </c>
      <c r="F81" s="24" t="s">
        <v>33</v>
      </c>
      <c r="G81" s="25"/>
      <c r="H81" s="11"/>
    </row>
    <row r="82" spans="1:8" s="2" customFormat="1" ht="35.25" customHeight="1" hidden="1">
      <c r="A82" s="40"/>
      <c r="B82" s="84"/>
      <c r="C82" s="42"/>
      <c r="D82" s="42"/>
      <c r="E82" s="42"/>
      <c r="F82" s="56"/>
      <c r="G82" s="57"/>
      <c r="H82" s="11"/>
    </row>
    <row r="83" spans="1:7" s="2" customFormat="1" ht="13.5" customHeight="1" hidden="1">
      <c r="A83" s="40"/>
      <c r="B83" s="94" t="s">
        <v>159</v>
      </c>
      <c r="C83" s="42"/>
      <c r="D83" s="42"/>
      <c r="E83" s="42"/>
      <c r="F83" s="28"/>
      <c r="G83" s="25"/>
    </row>
    <row r="84" spans="1:7" s="2" customFormat="1" ht="17.25" customHeight="1" hidden="1">
      <c r="A84" s="40"/>
      <c r="B84" s="89">
        <v>904</v>
      </c>
      <c r="C84" s="42"/>
      <c r="D84" s="42"/>
      <c r="E84" s="42"/>
      <c r="F84" s="28"/>
      <c r="G84" s="25"/>
    </row>
    <row r="85" spans="1:7" s="2" customFormat="1" ht="28.5" customHeight="1">
      <c r="A85" s="58" t="s">
        <v>47</v>
      </c>
      <c r="B85" s="84">
        <v>904</v>
      </c>
      <c r="C85" s="41" t="s">
        <v>16</v>
      </c>
      <c r="D85" s="41" t="s">
        <v>11</v>
      </c>
      <c r="E85" s="42" t="s">
        <v>93</v>
      </c>
      <c r="F85" s="53" t="s">
        <v>9</v>
      </c>
      <c r="G85" s="19">
        <f>G86+G90</f>
        <v>56000</v>
      </c>
    </row>
    <row r="86" spans="1:7" s="2" customFormat="1" ht="12.75">
      <c r="A86" s="38" t="s">
        <v>82</v>
      </c>
      <c r="B86" s="84">
        <v>904</v>
      </c>
      <c r="C86" s="42" t="s">
        <v>16</v>
      </c>
      <c r="D86" s="42" t="s">
        <v>11</v>
      </c>
      <c r="E86" s="42" t="s">
        <v>83</v>
      </c>
      <c r="F86" s="53" t="s">
        <v>9</v>
      </c>
      <c r="G86" s="59">
        <f>G87</f>
        <v>56000</v>
      </c>
    </row>
    <row r="87" spans="1:7" s="2" customFormat="1" ht="40.5" customHeight="1" hidden="1">
      <c r="A87" s="40" t="s">
        <v>121</v>
      </c>
      <c r="B87" s="84"/>
      <c r="C87" s="42" t="s">
        <v>16</v>
      </c>
      <c r="D87" s="42" t="s">
        <v>11</v>
      </c>
      <c r="E87" s="42" t="s">
        <v>122</v>
      </c>
      <c r="F87" s="28" t="s">
        <v>9</v>
      </c>
      <c r="G87" s="25">
        <f>G88+G89</f>
        <v>56000</v>
      </c>
    </row>
    <row r="88" spans="1:7" s="2" customFormat="1" ht="22.5">
      <c r="A88" s="40" t="s">
        <v>34</v>
      </c>
      <c r="B88" s="93">
        <v>904</v>
      </c>
      <c r="C88" s="42" t="s">
        <v>16</v>
      </c>
      <c r="D88" s="42" t="s">
        <v>11</v>
      </c>
      <c r="E88" s="42" t="s">
        <v>122</v>
      </c>
      <c r="F88" s="28" t="s">
        <v>33</v>
      </c>
      <c r="G88" s="25">
        <f>'[1]2015 с КВР'!$F$59</f>
        <v>56000</v>
      </c>
    </row>
    <row r="89" spans="1:7" s="2" customFormat="1" ht="41.25" customHeight="1" hidden="1">
      <c r="A89" s="40" t="s">
        <v>34</v>
      </c>
      <c r="B89" s="91">
        <v>904</v>
      </c>
      <c r="C89" s="42" t="s">
        <v>16</v>
      </c>
      <c r="D89" s="42" t="s">
        <v>11</v>
      </c>
      <c r="E89" s="42" t="s">
        <v>122</v>
      </c>
      <c r="F89" s="28" t="s">
        <v>33</v>
      </c>
      <c r="G89" s="25"/>
    </row>
    <row r="90" spans="1:7" s="2" customFormat="1" ht="24" customHeight="1" hidden="1">
      <c r="A90" s="54" t="s">
        <v>100</v>
      </c>
      <c r="B90" s="84">
        <v>904</v>
      </c>
      <c r="C90" s="42" t="s">
        <v>16</v>
      </c>
      <c r="D90" s="42" t="s">
        <v>11</v>
      </c>
      <c r="E90" s="42" t="s">
        <v>101</v>
      </c>
      <c r="F90" s="28"/>
      <c r="G90" s="25">
        <f>G91</f>
        <v>0</v>
      </c>
    </row>
    <row r="91" spans="1:7" s="2" customFormat="1" ht="16.5" customHeight="1" hidden="1">
      <c r="A91" s="48" t="s">
        <v>123</v>
      </c>
      <c r="B91" s="95" t="s">
        <v>159</v>
      </c>
      <c r="C91" s="42" t="s">
        <v>16</v>
      </c>
      <c r="D91" s="42" t="s">
        <v>11</v>
      </c>
      <c r="E91" s="42" t="s">
        <v>124</v>
      </c>
      <c r="F91" s="28" t="s">
        <v>9</v>
      </c>
      <c r="G91" s="25">
        <f>G92</f>
        <v>0</v>
      </c>
    </row>
    <row r="92" spans="1:7" s="2" customFormat="1" ht="18.75" customHeight="1" hidden="1">
      <c r="A92" s="40" t="s">
        <v>41</v>
      </c>
      <c r="B92" s="89">
        <v>904</v>
      </c>
      <c r="C92" s="42" t="s">
        <v>16</v>
      </c>
      <c r="D92" s="42" t="s">
        <v>11</v>
      </c>
      <c r="E92" s="42" t="s">
        <v>124</v>
      </c>
      <c r="F92" s="28" t="s">
        <v>40</v>
      </c>
      <c r="G92" s="25"/>
    </row>
    <row r="93" spans="1:8" s="2" customFormat="1" ht="19.5" customHeight="1">
      <c r="A93" s="60" t="s">
        <v>43</v>
      </c>
      <c r="B93" s="84">
        <v>904</v>
      </c>
      <c r="C93" s="41" t="s">
        <v>16</v>
      </c>
      <c r="D93" s="41" t="s">
        <v>13</v>
      </c>
      <c r="E93" s="42" t="s">
        <v>93</v>
      </c>
      <c r="F93" s="53" t="s">
        <v>9</v>
      </c>
      <c r="G93" s="19">
        <f>G94+G101</f>
        <v>1322624.44</v>
      </c>
      <c r="H93" s="11"/>
    </row>
    <row r="94" spans="1:8" s="2" customFormat="1" ht="19.5" customHeight="1">
      <c r="A94" s="38" t="s">
        <v>82</v>
      </c>
      <c r="B94" s="84"/>
      <c r="C94" s="42" t="s">
        <v>16</v>
      </c>
      <c r="D94" s="42" t="s">
        <v>13</v>
      </c>
      <c r="E94" s="42" t="s">
        <v>83</v>
      </c>
      <c r="F94" s="53" t="s">
        <v>9</v>
      </c>
      <c r="G94" s="35">
        <f>G95+G98</f>
        <v>437560</v>
      </c>
      <c r="H94" s="11"/>
    </row>
    <row r="95" spans="1:7" s="2" customFormat="1" ht="19.5" customHeight="1">
      <c r="A95" s="40" t="s">
        <v>125</v>
      </c>
      <c r="B95" s="84">
        <v>904</v>
      </c>
      <c r="C95" s="42" t="s">
        <v>16</v>
      </c>
      <c r="D95" s="42" t="s">
        <v>13</v>
      </c>
      <c r="E95" s="42" t="s">
        <v>126</v>
      </c>
      <c r="F95" s="42"/>
      <c r="G95" s="44">
        <v>423077</v>
      </c>
    </row>
    <row r="96" spans="1:7" s="2" customFormat="1" ht="22.5" hidden="1">
      <c r="A96" s="40" t="s">
        <v>41</v>
      </c>
      <c r="B96" s="84">
        <v>904</v>
      </c>
      <c r="C96" s="42" t="s">
        <v>16</v>
      </c>
      <c r="D96" s="42" t="s">
        <v>13</v>
      </c>
      <c r="E96" s="42" t="s">
        <v>126</v>
      </c>
      <c r="F96" s="42" t="s">
        <v>40</v>
      </c>
      <c r="G96" s="44"/>
    </row>
    <row r="97" spans="1:7" s="2" customFormat="1" ht="20.25" customHeight="1" hidden="1">
      <c r="A97" s="40" t="s">
        <v>34</v>
      </c>
      <c r="B97" s="84"/>
      <c r="C97" s="42" t="s">
        <v>16</v>
      </c>
      <c r="D97" s="42" t="s">
        <v>13</v>
      </c>
      <c r="E97" s="42" t="s">
        <v>126</v>
      </c>
      <c r="F97" s="42" t="s">
        <v>33</v>
      </c>
      <c r="G97" s="44">
        <f>'[1]2015 с КВР'!$F$75+'[1]2015 с КВР'!$F$76</f>
        <v>574000</v>
      </c>
    </row>
    <row r="98" spans="1:7" s="2" customFormat="1" ht="27" customHeight="1">
      <c r="A98" s="40" t="s">
        <v>127</v>
      </c>
      <c r="B98" s="84">
        <v>904</v>
      </c>
      <c r="C98" s="42" t="s">
        <v>16</v>
      </c>
      <c r="D98" s="42" t="s">
        <v>13</v>
      </c>
      <c r="E98" s="42" t="s">
        <v>128</v>
      </c>
      <c r="F98" s="42"/>
      <c r="G98" s="44">
        <f>G99+G100</f>
        <v>14483</v>
      </c>
    </row>
    <row r="99" spans="1:7" s="2" customFormat="1" ht="16.5" customHeight="1" hidden="1">
      <c r="A99" s="40" t="s">
        <v>41</v>
      </c>
      <c r="B99" s="93">
        <v>904</v>
      </c>
      <c r="C99" s="42" t="s">
        <v>16</v>
      </c>
      <c r="D99" s="42" t="s">
        <v>13</v>
      </c>
      <c r="E99" s="42" t="s">
        <v>128</v>
      </c>
      <c r="F99" s="42" t="s">
        <v>40</v>
      </c>
      <c r="G99" s="44"/>
    </row>
    <row r="100" spans="1:7" s="2" customFormat="1" ht="16.5" customHeight="1">
      <c r="A100" s="40" t="s">
        <v>34</v>
      </c>
      <c r="B100" s="96" t="s">
        <v>159</v>
      </c>
      <c r="C100" s="42" t="s">
        <v>16</v>
      </c>
      <c r="D100" s="42" t="s">
        <v>13</v>
      </c>
      <c r="E100" s="42" t="s">
        <v>128</v>
      </c>
      <c r="F100" s="42" t="s">
        <v>33</v>
      </c>
      <c r="G100" s="44">
        <v>14483</v>
      </c>
    </row>
    <row r="101" spans="1:7" s="2" customFormat="1" ht="12.75">
      <c r="A101" s="54" t="s">
        <v>100</v>
      </c>
      <c r="B101" s="97" t="s">
        <v>159</v>
      </c>
      <c r="C101" s="42" t="s">
        <v>16</v>
      </c>
      <c r="D101" s="42" t="s">
        <v>13</v>
      </c>
      <c r="E101" s="42" t="s">
        <v>101</v>
      </c>
      <c r="F101" s="61"/>
      <c r="G101" s="37">
        <f>G102</f>
        <v>885064.44</v>
      </c>
    </row>
    <row r="102" spans="1:7" s="2" customFormat="1" ht="15" customHeight="1">
      <c r="A102" s="62" t="s">
        <v>44</v>
      </c>
      <c r="B102" s="97" t="s">
        <v>159</v>
      </c>
      <c r="C102" s="42" t="s">
        <v>16</v>
      </c>
      <c r="D102" s="42" t="s">
        <v>13</v>
      </c>
      <c r="E102" s="42" t="s">
        <v>129</v>
      </c>
      <c r="F102" s="28"/>
      <c r="G102" s="25">
        <f>G104+G107</f>
        <v>885064.44</v>
      </c>
    </row>
    <row r="103" spans="1:7" s="2" customFormat="1" ht="22.5" customHeight="1" hidden="1">
      <c r="A103" s="40" t="s">
        <v>41</v>
      </c>
      <c r="B103" s="84"/>
      <c r="C103" s="42" t="s">
        <v>16</v>
      </c>
      <c r="D103" s="42" t="s">
        <v>13</v>
      </c>
      <c r="E103" s="42" t="s">
        <v>129</v>
      </c>
      <c r="F103" s="28" t="s">
        <v>40</v>
      </c>
      <c r="G103" s="25">
        <f>'[1]2015 с КВР'!$F$65</f>
        <v>312291.54</v>
      </c>
    </row>
    <row r="104" spans="1:7" s="2" customFormat="1" ht="22.5" customHeight="1">
      <c r="A104" s="63" t="s">
        <v>41</v>
      </c>
      <c r="B104" s="98" t="s">
        <v>159</v>
      </c>
      <c r="C104" s="42" t="s">
        <v>16</v>
      </c>
      <c r="D104" s="42" t="s">
        <v>13</v>
      </c>
      <c r="E104" s="42" t="s">
        <v>129</v>
      </c>
      <c r="F104" s="28" t="s">
        <v>33</v>
      </c>
      <c r="G104" s="25">
        <v>884064.44</v>
      </c>
    </row>
    <row r="105" spans="1:7" s="2" customFormat="1" ht="18" customHeight="1" hidden="1">
      <c r="A105" s="63" t="s">
        <v>49</v>
      </c>
      <c r="B105" s="84"/>
      <c r="C105" s="42" t="s">
        <v>16</v>
      </c>
      <c r="D105" s="42" t="s">
        <v>13</v>
      </c>
      <c r="E105" s="42" t="s">
        <v>130</v>
      </c>
      <c r="F105" s="28"/>
      <c r="G105" s="25">
        <f>G106+G107</f>
        <v>1000</v>
      </c>
    </row>
    <row r="106" spans="1:7" s="2" customFormat="1" ht="24.75" customHeight="1" hidden="1">
      <c r="A106" s="40" t="s">
        <v>41</v>
      </c>
      <c r="B106" s="84"/>
      <c r="C106" s="42" t="s">
        <v>16</v>
      </c>
      <c r="D106" s="42" t="s">
        <v>13</v>
      </c>
      <c r="E106" s="42" t="s">
        <v>130</v>
      </c>
      <c r="F106" s="28" t="s">
        <v>40</v>
      </c>
      <c r="G106" s="25"/>
    </row>
    <row r="107" spans="1:7" s="2" customFormat="1" ht="24" customHeight="1">
      <c r="A107" s="64" t="s">
        <v>41</v>
      </c>
      <c r="B107" s="84">
        <v>904</v>
      </c>
      <c r="C107" s="42" t="s">
        <v>16</v>
      </c>
      <c r="D107" s="42" t="s">
        <v>13</v>
      </c>
      <c r="E107" s="42" t="s">
        <v>130</v>
      </c>
      <c r="F107" s="28" t="s">
        <v>33</v>
      </c>
      <c r="G107" s="25">
        <v>1000</v>
      </c>
    </row>
    <row r="108" spans="1:7" s="2" customFormat="1" ht="22.5" customHeight="1" hidden="1">
      <c r="A108" s="40" t="s">
        <v>131</v>
      </c>
      <c r="B108" s="84">
        <v>904</v>
      </c>
      <c r="C108" s="42" t="s">
        <v>16</v>
      </c>
      <c r="D108" s="42" t="s">
        <v>13</v>
      </c>
      <c r="E108" s="42" t="s">
        <v>132</v>
      </c>
      <c r="F108" s="28"/>
      <c r="G108" s="25">
        <f>G109</f>
        <v>0</v>
      </c>
    </row>
    <row r="109" spans="1:7" s="2" customFormat="1" ht="18.75" customHeight="1" hidden="1">
      <c r="A109" s="40" t="s">
        <v>41</v>
      </c>
      <c r="B109" s="97" t="s">
        <v>159</v>
      </c>
      <c r="C109" s="42" t="s">
        <v>16</v>
      </c>
      <c r="D109" s="42" t="s">
        <v>13</v>
      </c>
      <c r="E109" s="42" t="s">
        <v>132</v>
      </c>
      <c r="F109" s="28" t="s">
        <v>40</v>
      </c>
      <c r="G109" s="25"/>
    </row>
    <row r="110" spans="1:7" s="2" customFormat="1" ht="12.75" hidden="1">
      <c r="A110" s="40" t="s">
        <v>133</v>
      </c>
      <c r="B110" s="92">
        <v>904</v>
      </c>
      <c r="C110" s="42" t="s">
        <v>16</v>
      </c>
      <c r="D110" s="42" t="s">
        <v>13</v>
      </c>
      <c r="E110" s="42" t="s">
        <v>134</v>
      </c>
      <c r="F110" s="28"/>
      <c r="G110" s="25">
        <f>G111</f>
        <v>0</v>
      </c>
    </row>
    <row r="111" spans="1:7" s="2" customFormat="1" ht="11.25" customHeight="1" hidden="1">
      <c r="A111" s="40" t="s">
        <v>41</v>
      </c>
      <c r="B111" s="91">
        <v>904</v>
      </c>
      <c r="C111" s="42" t="s">
        <v>16</v>
      </c>
      <c r="D111" s="42" t="s">
        <v>13</v>
      </c>
      <c r="E111" s="42" t="s">
        <v>134</v>
      </c>
      <c r="F111" s="28" t="s">
        <v>33</v>
      </c>
      <c r="G111" s="25"/>
    </row>
    <row r="112" spans="1:7" s="2" customFormat="1" ht="12.75">
      <c r="A112" s="65" t="s">
        <v>48</v>
      </c>
      <c r="B112" s="97" t="s">
        <v>159</v>
      </c>
      <c r="C112" s="41" t="s">
        <v>16</v>
      </c>
      <c r="D112" s="41" t="s">
        <v>16</v>
      </c>
      <c r="E112" s="42" t="s">
        <v>93</v>
      </c>
      <c r="F112" s="53" t="s">
        <v>9</v>
      </c>
      <c r="G112" s="37">
        <f>G113</f>
        <v>1000</v>
      </c>
    </row>
    <row r="113" spans="1:7" s="2" customFormat="1" ht="12.75">
      <c r="A113" s="52" t="s">
        <v>135</v>
      </c>
      <c r="B113" s="91">
        <v>904</v>
      </c>
      <c r="C113" s="42" t="s">
        <v>16</v>
      </c>
      <c r="D113" s="42" t="s">
        <v>16</v>
      </c>
      <c r="E113" s="42" t="s">
        <v>136</v>
      </c>
      <c r="F113" s="28" t="s">
        <v>9</v>
      </c>
      <c r="G113" s="25">
        <f>G116+G114</f>
        <v>1000</v>
      </c>
    </row>
    <row r="114" spans="1:7" s="2" customFormat="1" ht="27.75" customHeight="1">
      <c r="A114" s="48" t="s">
        <v>137</v>
      </c>
      <c r="B114" s="97" t="s">
        <v>159</v>
      </c>
      <c r="C114" s="42" t="s">
        <v>16</v>
      </c>
      <c r="D114" s="42" t="s">
        <v>16</v>
      </c>
      <c r="E114" s="42" t="s">
        <v>138</v>
      </c>
      <c r="F114" s="28" t="s">
        <v>9</v>
      </c>
      <c r="G114" s="25">
        <f>G115</f>
        <v>0</v>
      </c>
    </row>
    <row r="115" spans="1:7" s="2" customFormat="1" ht="20.25" customHeight="1" hidden="1">
      <c r="A115" s="63" t="s">
        <v>52</v>
      </c>
      <c r="B115" s="95"/>
      <c r="C115" s="42" t="s">
        <v>16</v>
      </c>
      <c r="D115" s="42" t="s">
        <v>16</v>
      </c>
      <c r="E115" s="42" t="s">
        <v>138</v>
      </c>
      <c r="F115" s="28" t="s">
        <v>51</v>
      </c>
      <c r="G115" s="25"/>
    </row>
    <row r="116" spans="1:7" s="2" customFormat="1" ht="12.75" customHeight="1" hidden="1">
      <c r="A116" s="48" t="s">
        <v>139</v>
      </c>
      <c r="B116" s="84"/>
      <c r="C116" s="42" t="s">
        <v>16</v>
      </c>
      <c r="D116" s="42" t="s">
        <v>16</v>
      </c>
      <c r="E116" s="42" t="s">
        <v>140</v>
      </c>
      <c r="F116" s="28" t="s">
        <v>9</v>
      </c>
      <c r="G116" s="25">
        <f>G117</f>
        <v>1000</v>
      </c>
    </row>
    <row r="117" spans="1:7" s="2" customFormat="1" ht="20.25" customHeight="1">
      <c r="A117" s="63" t="s">
        <v>52</v>
      </c>
      <c r="B117" s="91">
        <v>904</v>
      </c>
      <c r="C117" s="42" t="s">
        <v>16</v>
      </c>
      <c r="D117" s="42" t="s">
        <v>16</v>
      </c>
      <c r="E117" s="42" t="s">
        <v>140</v>
      </c>
      <c r="F117" s="28" t="s">
        <v>51</v>
      </c>
      <c r="G117" s="25">
        <v>1000</v>
      </c>
    </row>
    <row r="118" spans="1:7" s="2" customFormat="1" ht="12.75" customHeight="1" hidden="1">
      <c r="A118" s="60" t="s">
        <v>141</v>
      </c>
      <c r="B118" s="91"/>
      <c r="C118" s="46" t="s">
        <v>71</v>
      </c>
      <c r="D118" s="46" t="s">
        <v>8</v>
      </c>
      <c r="E118" s="46"/>
      <c r="F118" s="28" t="s">
        <v>9</v>
      </c>
      <c r="G118" s="19">
        <f>G119+G123</f>
        <v>0</v>
      </c>
    </row>
    <row r="119" spans="1:7" s="2" customFormat="1" ht="12.75" customHeight="1" hidden="1">
      <c r="A119" s="47" t="s">
        <v>142</v>
      </c>
      <c r="B119" s="84"/>
      <c r="C119" s="41" t="s">
        <v>71</v>
      </c>
      <c r="D119" s="41" t="s">
        <v>7</v>
      </c>
      <c r="E119" s="42"/>
      <c r="F119" s="28" t="s">
        <v>9</v>
      </c>
      <c r="G119" s="22">
        <f>G121</f>
        <v>0</v>
      </c>
    </row>
    <row r="120" spans="1:7" s="2" customFormat="1" ht="12.75" customHeight="1" hidden="1">
      <c r="A120" s="52" t="s">
        <v>100</v>
      </c>
      <c r="B120" s="84"/>
      <c r="C120" s="41" t="s">
        <v>71</v>
      </c>
      <c r="D120" s="41" t="s">
        <v>7</v>
      </c>
      <c r="E120" s="42" t="s">
        <v>101</v>
      </c>
      <c r="F120" s="53"/>
      <c r="G120" s="35"/>
    </row>
    <row r="121" spans="1:7" s="2" customFormat="1" ht="12.75" customHeight="1" hidden="1">
      <c r="A121" s="48" t="s">
        <v>143</v>
      </c>
      <c r="B121" s="92"/>
      <c r="C121" s="42" t="s">
        <v>71</v>
      </c>
      <c r="D121" s="42" t="s">
        <v>7</v>
      </c>
      <c r="E121" s="42" t="s">
        <v>144</v>
      </c>
      <c r="F121" s="28" t="s">
        <v>9</v>
      </c>
      <c r="G121" s="25">
        <f>G122</f>
        <v>0</v>
      </c>
    </row>
    <row r="122" spans="1:7" s="2" customFormat="1" ht="20.25" customHeight="1" hidden="1">
      <c r="A122" s="40" t="s">
        <v>34</v>
      </c>
      <c r="B122" s="91"/>
      <c r="C122" s="42" t="s">
        <v>71</v>
      </c>
      <c r="D122" s="42" t="s">
        <v>7</v>
      </c>
      <c r="E122" s="42" t="s">
        <v>144</v>
      </c>
      <c r="F122" s="28" t="s">
        <v>33</v>
      </c>
      <c r="G122" s="25"/>
    </row>
    <row r="123" spans="1:7" s="2" customFormat="1" ht="12.75" customHeight="1" hidden="1">
      <c r="A123" s="47" t="s">
        <v>145</v>
      </c>
      <c r="B123" s="84"/>
      <c r="C123" s="41" t="s">
        <v>71</v>
      </c>
      <c r="D123" s="41" t="s">
        <v>11</v>
      </c>
      <c r="E123" s="42"/>
      <c r="F123" s="28" t="s">
        <v>9</v>
      </c>
      <c r="G123" s="29">
        <f>G124</f>
        <v>0</v>
      </c>
    </row>
    <row r="124" spans="1:7" s="2" customFormat="1" ht="16.5" customHeight="1" hidden="1">
      <c r="A124" s="52" t="s">
        <v>100</v>
      </c>
      <c r="B124" s="84"/>
      <c r="C124" s="41" t="s">
        <v>71</v>
      </c>
      <c r="D124" s="41" t="s">
        <v>11</v>
      </c>
      <c r="E124" s="42" t="s">
        <v>101</v>
      </c>
      <c r="F124" s="28" t="s">
        <v>9</v>
      </c>
      <c r="G124" s="22">
        <f>G125</f>
        <v>0</v>
      </c>
    </row>
    <row r="125" spans="1:7" s="2" customFormat="1" ht="12.75" customHeight="1" hidden="1">
      <c r="A125" s="48" t="s">
        <v>143</v>
      </c>
      <c r="B125" s="89"/>
      <c r="C125" s="42" t="s">
        <v>71</v>
      </c>
      <c r="D125" s="42" t="s">
        <v>11</v>
      </c>
      <c r="E125" s="42" t="s">
        <v>144</v>
      </c>
      <c r="F125" s="28" t="s">
        <v>9</v>
      </c>
      <c r="G125" s="25">
        <f>G126</f>
        <v>0</v>
      </c>
    </row>
    <row r="126" spans="1:7" s="2" customFormat="1" ht="20.25" customHeight="1" hidden="1">
      <c r="A126" s="40" t="s">
        <v>34</v>
      </c>
      <c r="B126" s="84"/>
      <c r="C126" s="42" t="s">
        <v>71</v>
      </c>
      <c r="D126" s="42" t="s">
        <v>11</v>
      </c>
      <c r="E126" s="42" t="s">
        <v>144</v>
      </c>
      <c r="F126" s="28" t="s">
        <v>33</v>
      </c>
      <c r="G126" s="25"/>
    </row>
    <row r="127" spans="1:7" s="2" customFormat="1" ht="12.75" customHeight="1" hidden="1">
      <c r="A127" s="47" t="s">
        <v>146</v>
      </c>
      <c r="B127" s="99"/>
      <c r="C127" s="42" t="s">
        <v>71</v>
      </c>
      <c r="D127" s="42" t="s">
        <v>71</v>
      </c>
      <c r="E127" s="42"/>
      <c r="F127" s="28" t="s">
        <v>9</v>
      </c>
      <c r="G127" s="25">
        <f>G128</f>
        <v>0</v>
      </c>
    </row>
    <row r="128" spans="1:7" s="2" customFormat="1" ht="12.75" customHeight="1" hidden="1">
      <c r="A128" s="38" t="s">
        <v>147</v>
      </c>
      <c r="B128" s="91"/>
      <c r="C128" s="42" t="s">
        <v>71</v>
      </c>
      <c r="D128" s="42" t="s">
        <v>71</v>
      </c>
      <c r="E128" s="66" t="s">
        <v>148</v>
      </c>
      <c r="F128" s="28" t="s">
        <v>9</v>
      </c>
      <c r="G128" s="25">
        <f>G129</f>
        <v>0</v>
      </c>
    </row>
    <row r="129" spans="1:7" s="2" customFormat="1" ht="20.25" customHeight="1" hidden="1">
      <c r="A129" s="40" t="s">
        <v>149</v>
      </c>
      <c r="B129" s="84"/>
      <c r="C129" s="42" t="s">
        <v>71</v>
      </c>
      <c r="D129" s="42" t="s">
        <v>71</v>
      </c>
      <c r="E129" s="66" t="s">
        <v>148</v>
      </c>
      <c r="F129" s="28" t="s">
        <v>33</v>
      </c>
      <c r="G129" s="25"/>
    </row>
    <row r="130" spans="1:7" s="2" customFormat="1" ht="12.75" customHeight="1" hidden="1">
      <c r="A130" s="67" t="s">
        <v>150</v>
      </c>
      <c r="B130" s="95"/>
      <c r="C130" s="42" t="s">
        <v>71</v>
      </c>
      <c r="D130" s="42" t="s">
        <v>19</v>
      </c>
      <c r="E130" s="66"/>
      <c r="F130" s="28" t="s">
        <v>9</v>
      </c>
      <c r="G130" s="25">
        <f>G131</f>
        <v>0</v>
      </c>
    </row>
    <row r="131" spans="1:7" s="2" customFormat="1" ht="12.75" customHeight="1" hidden="1">
      <c r="A131" s="48" t="s">
        <v>143</v>
      </c>
      <c r="B131" s="84"/>
      <c r="C131" s="42" t="s">
        <v>71</v>
      </c>
      <c r="D131" s="42" t="s">
        <v>19</v>
      </c>
      <c r="E131" s="42" t="s">
        <v>144</v>
      </c>
      <c r="F131" s="28" t="s">
        <v>9</v>
      </c>
      <c r="G131" s="25">
        <f>G132</f>
        <v>0</v>
      </c>
    </row>
    <row r="132" spans="1:7" s="2" customFormat="1" ht="20.25" customHeight="1" hidden="1">
      <c r="A132" s="40" t="s">
        <v>149</v>
      </c>
      <c r="B132" s="91"/>
      <c r="C132" s="42" t="s">
        <v>71</v>
      </c>
      <c r="D132" s="42" t="s">
        <v>19</v>
      </c>
      <c r="E132" s="42" t="s">
        <v>144</v>
      </c>
      <c r="F132" s="28" t="s">
        <v>33</v>
      </c>
      <c r="G132" s="25"/>
    </row>
    <row r="133" spans="1:7" s="2" customFormat="1" ht="12.75" customHeight="1" hidden="1">
      <c r="A133" s="60" t="s">
        <v>151</v>
      </c>
      <c r="B133" s="84"/>
      <c r="C133" s="46" t="s">
        <v>152</v>
      </c>
      <c r="D133" s="46" t="s">
        <v>8</v>
      </c>
      <c r="E133" s="46"/>
      <c r="F133" s="28" t="s">
        <v>9</v>
      </c>
      <c r="G133" s="19">
        <f>G134</f>
        <v>0</v>
      </c>
    </row>
    <row r="134" spans="1:7" s="2" customFormat="1" ht="12.75" customHeight="1" hidden="1">
      <c r="A134" s="47" t="s">
        <v>153</v>
      </c>
      <c r="B134" s="89"/>
      <c r="C134" s="41" t="s">
        <v>152</v>
      </c>
      <c r="D134" s="41" t="s">
        <v>15</v>
      </c>
      <c r="E134" s="42"/>
      <c r="F134" s="28" t="s">
        <v>9</v>
      </c>
      <c r="G134" s="22">
        <f>G135</f>
        <v>0</v>
      </c>
    </row>
    <row r="135" spans="1:7" s="2" customFormat="1" ht="12.75" customHeight="1" hidden="1">
      <c r="A135" s="48" t="s">
        <v>143</v>
      </c>
      <c r="B135" s="84"/>
      <c r="C135" s="42" t="s">
        <v>152</v>
      </c>
      <c r="D135" s="42" t="s">
        <v>15</v>
      </c>
      <c r="E135" s="42" t="s">
        <v>144</v>
      </c>
      <c r="F135" s="28" t="s">
        <v>9</v>
      </c>
      <c r="G135" s="25">
        <f>G136</f>
        <v>0</v>
      </c>
    </row>
    <row r="136" spans="1:7" s="2" customFormat="1" ht="20.25" customHeight="1" hidden="1">
      <c r="A136" s="40" t="s">
        <v>34</v>
      </c>
      <c r="B136" s="92"/>
      <c r="C136" s="42" t="s">
        <v>152</v>
      </c>
      <c r="D136" s="42" t="s">
        <v>15</v>
      </c>
      <c r="E136" s="42" t="s">
        <v>144</v>
      </c>
      <c r="F136" s="28" t="s">
        <v>33</v>
      </c>
      <c r="G136" s="25"/>
    </row>
    <row r="137" spans="1:7" s="2" customFormat="1" ht="12.75" customHeight="1" hidden="1">
      <c r="A137" s="51" t="s">
        <v>154</v>
      </c>
      <c r="B137" s="91"/>
      <c r="C137" s="46" t="s">
        <v>19</v>
      </c>
      <c r="D137" s="46" t="s">
        <v>8</v>
      </c>
      <c r="E137" s="46"/>
      <c r="F137" s="28" t="s">
        <v>9</v>
      </c>
      <c r="G137" s="19">
        <f>G138</f>
        <v>0</v>
      </c>
    </row>
    <row r="138" spans="1:7" s="2" customFormat="1" ht="12.75" customHeight="1" hidden="1">
      <c r="A138" s="47" t="s">
        <v>155</v>
      </c>
      <c r="B138" s="84"/>
      <c r="C138" s="41" t="s">
        <v>19</v>
      </c>
      <c r="D138" s="41" t="s">
        <v>19</v>
      </c>
      <c r="E138" s="42"/>
      <c r="F138" s="28" t="s">
        <v>9</v>
      </c>
      <c r="G138" s="22">
        <f>G139</f>
        <v>0</v>
      </c>
    </row>
    <row r="139" spans="1:7" s="2" customFormat="1" ht="12.75" hidden="1">
      <c r="A139" s="52" t="s">
        <v>100</v>
      </c>
      <c r="B139" s="89">
        <v>904</v>
      </c>
      <c r="C139" s="42" t="s">
        <v>19</v>
      </c>
      <c r="D139" s="42" t="s">
        <v>19</v>
      </c>
      <c r="E139" s="42" t="s">
        <v>101</v>
      </c>
      <c r="F139" s="28" t="s">
        <v>9</v>
      </c>
      <c r="G139" s="25">
        <f>G140</f>
        <v>0</v>
      </c>
    </row>
    <row r="140" spans="1:7" s="2" customFormat="1" ht="12.75" hidden="1">
      <c r="A140" s="48" t="s">
        <v>143</v>
      </c>
      <c r="B140" s="84">
        <v>904</v>
      </c>
      <c r="C140" s="42" t="s">
        <v>19</v>
      </c>
      <c r="D140" s="42" t="s">
        <v>19</v>
      </c>
      <c r="E140" s="42" t="s">
        <v>144</v>
      </c>
      <c r="F140" s="28" t="s">
        <v>9</v>
      </c>
      <c r="G140" s="25">
        <f>G141</f>
        <v>0</v>
      </c>
    </row>
    <row r="141" spans="1:7" s="2" customFormat="1" ht="22.5" hidden="1">
      <c r="A141" s="40" t="s">
        <v>34</v>
      </c>
      <c r="B141" s="92">
        <v>904</v>
      </c>
      <c r="C141" s="42" t="s">
        <v>19</v>
      </c>
      <c r="D141" s="42" t="s">
        <v>19</v>
      </c>
      <c r="E141" s="42" t="s">
        <v>144</v>
      </c>
      <c r="F141" s="28" t="s">
        <v>33</v>
      </c>
      <c r="G141" s="25"/>
    </row>
    <row r="142" spans="1:7" s="2" customFormat="1" ht="12.75">
      <c r="A142" s="104" t="s">
        <v>163</v>
      </c>
      <c r="B142" s="92">
        <v>904</v>
      </c>
      <c r="C142" s="46" t="s">
        <v>21</v>
      </c>
      <c r="D142" s="46" t="s">
        <v>13</v>
      </c>
      <c r="E142" s="46" t="s">
        <v>93</v>
      </c>
      <c r="F142" s="106" t="s">
        <v>9</v>
      </c>
      <c r="G142" s="105">
        <f>G143</f>
        <v>122571.6</v>
      </c>
    </row>
    <row r="143" spans="1:7" s="2" customFormat="1" ht="12.75">
      <c r="A143" s="103" t="s">
        <v>163</v>
      </c>
      <c r="B143" s="91">
        <v>904</v>
      </c>
      <c r="C143" s="42" t="s">
        <v>21</v>
      </c>
      <c r="D143" s="42" t="s">
        <v>13</v>
      </c>
      <c r="E143" s="42" t="s">
        <v>164</v>
      </c>
      <c r="F143" s="28" t="s">
        <v>165</v>
      </c>
      <c r="G143" s="25">
        <v>122571.6</v>
      </c>
    </row>
    <row r="144" spans="1:7" s="2" customFormat="1" ht="12.75">
      <c r="A144" s="51" t="s">
        <v>20</v>
      </c>
      <c r="B144" s="91">
        <v>904</v>
      </c>
      <c r="C144" s="46" t="s">
        <v>22</v>
      </c>
      <c r="D144" s="46" t="s">
        <v>8</v>
      </c>
      <c r="E144" s="42" t="s">
        <v>93</v>
      </c>
      <c r="F144" s="28" t="s">
        <v>9</v>
      </c>
      <c r="G144" s="19">
        <f>G145</f>
        <v>124000</v>
      </c>
    </row>
    <row r="145" spans="1:7" s="2" customFormat="1" ht="24.75" customHeight="1">
      <c r="A145" s="47" t="s">
        <v>27</v>
      </c>
      <c r="B145" s="84">
        <v>904</v>
      </c>
      <c r="C145" s="41" t="s">
        <v>22</v>
      </c>
      <c r="D145" s="41" t="s">
        <v>11</v>
      </c>
      <c r="E145" s="42" t="s">
        <v>93</v>
      </c>
      <c r="F145" s="28" t="s">
        <v>9</v>
      </c>
      <c r="G145" s="22">
        <f>G146</f>
        <v>124000</v>
      </c>
    </row>
    <row r="146" spans="1:7" s="2" customFormat="1" ht="12.75">
      <c r="A146" s="52" t="s">
        <v>100</v>
      </c>
      <c r="B146" s="68">
        <v>904</v>
      </c>
      <c r="C146" s="42" t="s">
        <v>22</v>
      </c>
      <c r="D146" s="42" t="s">
        <v>11</v>
      </c>
      <c r="E146" s="42" t="s">
        <v>101</v>
      </c>
      <c r="F146" s="28" t="s">
        <v>9</v>
      </c>
      <c r="G146" s="25">
        <f>G147</f>
        <v>124000</v>
      </c>
    </row>
    <row r="147" spans="1:8" s="4" customFormat="1" ht="22.5">
      <c r="A147" s="48" t="s">
        <v>156</v>
      </c>
      <c r="B147" s="102">
        <v>904</v>
      </c>
      <c r="C147" s="42" t="s">
        <v>22</v>
      </c>
      <c r="D147" s="42" t="s">
        <v>11</v>
      </c>
      <c r="E147" s="42" t="s">
        <v>157</v>
      </c>
      <c r="F147" s="28" t="s">
        <v>9</v>
      </c>
      <c r="G147" s="25">
        <f>G148</f>
        <v>124000</v>
      </c>
      <c r="H147" s="7"/>
    </row>
    <row r="148" spans="1:8" s="4" customFormat="1" ht="23.25" thickBot="1">
      <c r="A148" s="107" t="s">
        <v>158</v>
      </c>
      <c r="B148" s="109">
        <v>904</v>
      </c>
      <c r="C148" s="111" t="s">
        <v>22</v>
      </c>
      <c r="D148" s="111" t="s">
        <v>11</v>
      </c>
      <c r="E148" s="111" t="s">
        <v>157</v>
      </c>
      <c r="F148" s="113" t="s">
        <v>33</v>
      </c>
      <c r="G148" s="115">
        <v>124000</v>
      </c>
      <c r="H148" s="7"/>
    </row>
    <row r="149" spans="1:9" ht="13.5" thickBot="1">
      <c r="A149" s="108" t="s">
        <v>2</v>
      </c>
      <c r="B149" s="110"/>
      <c r="C149" s="112"/>
      <c r="D149" s="112"/>
      <c r="E149" s="112"/>
      <c r="F149" s="114"/>
      <c r="G149" s="116">
        <f>G144+G137+G133+G118+G73+G38+G6+G56+G45+G142</f>
        <v>6722321.879999999</v>
      </c>
      <c r="H149" s="7"/>
      <c r="I149" s="10"/>
    </row>
    <row r="150" s="3" customFormat="1" ht="12.75">
      <c r="G150" s="6"/>
    </row>
    <row r="151" s="3" customFormat="1" ht="12.75">
      <c r="G151" s="79"/>
    </row>
    <row r="152" s="3" customFormat="1" ht="12.75">
      <c r="G152" s="79"/>
    </row>
    <row r="153" s="3" customFormat="1" ht="12.75">
      <c r="G153" s="80"/>
    </row>
    <row r="154" s="3" customFormat="1" ht="12.75">
      <c r="G154" s="6"/>
    </row>
    <row r="155" s="3" customFormat="1" ht="12.75">
      <c r="G155" s="6"/>
    </row>
    <row r="156" s="3" customFormat="1" ht="14.25">
      <c r="C156" s="5"/>
    </row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</sheetData>
  <sheetProtection/>
  <mergeCells count="7">
    <mergeCell ref="F3:G3"/>
    <mergeCell ref="C4:F4"/>
    <mergeCell ref="G4:G5"/>
    <mergeCell ref="A4:A5"/>
    <mergeCell ref="C1:G1"/>
    <mergeCell ref="A2:G2"/>
    <mergeCell ref="A3:E3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81"/>
  <sheetViews>
    <sheetView zoomScale="93" zoomScaleNormal="93" zoomScalePageLayoutView="0" workbookViewId="0" topLeftCell="A111">
      <selection activeCell="A1" sqref="A1:F154"/>
    </sheetView>
  </sheetViews>
  <sheetFormatPr defaultColWidth="9.00390625" defaultRowHeight="12.75"/>
  <cols>
    <col min="1" max="1" width="59.25390625" style="0" customWidth="1"/>
    <col min="2" max="2" width="3.625" style="0" customWidth="1"/>
    <col min="3" max="3" width="3.25390625" style="0" customWidth="1"/>
    <col min="4" max="4" width="9.25390625" style="0" customWidth="1"/>
    <col min="5" max="5" width="4.25390625" style="0" customWidth="1"/>
    <col min="6" max="6" width="15.25390625" style="0" customWidth="1"/>
    <col min="7" max="7" width="28.25390625" style="7" customWidth="1"/>
    <col min="8" max="8" width="14.375" style="0" bestFit="1" customWidth="1"/>
  </cols>
  <sheetData>
    <row r="1" spans="2:8" ht="75.75" customHeight="1">
      <c r="B1" s="122" t="s">
        <v>167</v>
      </c>
      <c r="C1" s="122"/>
      <c r="D1" s="122"/>
      <c r="E1" s="122"/>
      <c r="F1" s="122"/>
      <c r="G1" s="125"/>
      <c r="H1" s="8"/>
    </row>
    <row r="2" spans="1:8" ht="45" customHeight="1">
      <c r="A2" s="123" t="s">
        <v>166</v>
      </c>
      <c r="B2" s="123"/>
      <c r="C2" s="123"/>
      <c r="D2" s="123"/>
      <c r="E2" s="123"/>
      <c r="F2" s="123"/>
      <c r="G2" s="125"/>
      <c r="H2" s="8"/>
    </row>
    <row r="3" spans="1:6" ht="9" customHeight="1">
      <c r="A3" s="124"/>
      <c r="B3" s="124"/>
      <c r="C3" s="124"/>
      <c r="D3" s="124"/>
      <c r="E3" s="117"/>
      <c r="F3" s="118"/>
    </row>
    <row r="4" spans="1:6" ht="27.75" customHeight="1">
      <c r="A4" s="119" t="s">
        <v>0</v>
      </c>
      <c r="B4" s="119" t="s">
        <v>1</v>
      </c>
      <c r="C4" s="119"/>
      <c r="D4" s="119"/>
      <c r="E4" s="119"/>
      <c r="F4" s="120" t="s">
        <v>42</v>
      </c>
    </row>
    <row r="5" spans="1:6" ht="61.5" customHeight="1">
      <c r="A5" s="121"/>
      <c r="B5" s="15" t="s">
        <v>4</v>
      </c>
      <c r="C5" s="16" t="s">
        <v>36</v>
      </c>
      <c r="D5" s="16" t="s">
        <v>5</v>
      </c>
      <c r="E5" s="16" t="s">
        <v>6</v>
      </c>
      <c r="F5" s="120"/>
    </row>
    <row r="6" spans="1:6" ht="12.75">
      <c r="A6" s="17" t="s">
        <v>3</v>
      </c>
      <c r="B6" s="18" t="s">
        <v>7</v>
      </c>
      <c r="C6" s="18" t="s">
        <v>8</v>
      </c>
      <c r="D6" s="18" t="s">
        <v>57</v>
      </c>
      <c r="E6" s="18" t="s">
        <v>9</v>
      </c>
      <c r="F6" s="19">
        <f>F7+F12+F30+F22+F26</f>
        <v>4111053.96</v>
      </c>
    </row>
    <row r="7" spans="1:6" ht="22.5">
      <c r="A7" s="20" t="s">
        <v>10</v>
      </c>
      <c r="B7" s="21" t="s">
        <v>7</v>
      </c>
      <c r="C7" s="21" t="s">
        <v>11</v>
      </c>
      <c r="D7" s="21" t="s">
        <v>57</v>
      </c>
      <c r="E7" s="21" t="s">
        <v>9</v>
      </c>
      <c r="F7" s="37">
        <f>F8</f>
        <v>645934.14</v>
      </c>
    </row>
    <row r="8" spans="1:6" ht="12.75">
      <c r="A8" s="23" t="s">
        <v>58</v>
      </c>
      <c r="B8" s="24" t="s">
        <v>7</v>
      </c>
      <c r="C8" s="24" t="s">
        <v>11</v>
      </c>
      <c r="D8" s="24" t="s">
        <v>59</v>
      </c>
      <c r="E8" s="24" t="s">
        <v>9</v>
      </c>
      <c r="F8" s="25">
        <f>F9</f>
        <v>645934.14</v>
      </c>
    </row>
    <row r="9" spans="1:6" ht="12.75">
      <c r="A9" s="26" t="s">
        <v>12</v>
      </c>
      <c r="B9" s="24" t="s">
        <v>7</v>
      </c>
      <c r="C9" s="24" t="s">
        <v>11</v>
      </c>
      <c r="D9" s="24" t="s">
        <v>60</v>
      </c>
      <c r="E9" s="24" t="s">
        <v>9</v>
      </c>
      <c r="F9" s="25">
        <f>F10+F11</f>
        <v>645934.14</v>
      </c>
    </row>
    <row r="10" spans="1:7" ht="22.5">
      <c r="A10" s="26" t="s">
        <v>32</v>
      </c>
      <c r="B10" s="24" t="s">
        <v>7</v>
      </c>
      <c r="C10" s="24" t="s">
        <v>11</v>
      </c>
      <c r="D10" s="24" t="s">
        <v>60</v>
      </c>
      <c r="E10" s="24" t="s">
        <v>31</v>
      </c>
      <c r="F10" s="25">
        <v>496109.17</v>
      </c>
      <c r="G10" s="128"/>
    </row>
    <row r="11" spans="1:7" ht="12.75">
      <c r="A11" s="26"/>
      <c r="B11" s="24" t="s">
        <v>7</v>
      </c>
      <c r="C11" s="24" t="s">
        <v>11</v>
      </c>
      <c r="D11" s="24" t="s">
        <v>60</v>
      </c>
      <c r="E11" s="24" t="s">
        <v>160</v>
      </c>
      <c r="F11" s="25">
        <v>149824.97</v>
      </c>
      <c r="G11" s="128"/>
    </row>
    <row r="12" spans="1:6" ht="12.75">
      <c r="A12" s="27" t="s">
        <v>61</v>
      </c>
      <c r="B12" s="28" t="s">
        <v>7</v>
      </c>
      <c r="C12" s="28" t="s">
        <v>15</v>
      </c>
      <c r="D12" s="24" t="s">
        <v>57</v>
      </c>
      <c r="E12" s="28" t="s">
        <v>9</v>
      </c>
      <c r="F12" s="19">
        <f>F13+F19</f>
        <v>3334051.82</v>
      </c>
    </row>
    <row r="13" spans="1:6" ht="19.5" customHeight="1">
      <c r="A13" s="23" t="s">
        <v>62</v>
      </c>
      <c r="B13" s="21" t="s">
        <v>14</v>
      </c>
      <c r="C13" s="21" t="s">
        <v>15</v>
      </c>
      <c r="D13" s="24" t="s">
        <v>63</v>
      </c>
      <c r="E13" s="21" t="s">
        <v>9</v>
      </c>
      <c r="F13" s="37">
        <f>F14+F17+F18+F16+F15</f>
        <v>3319751.82</v>
      </c>
    </row>
    <row r="14" spans="1:7" ht="22.5">
      <c r="A14" s="26" t="s">
        <v>32</v>
      </c>
      <c r="B14" s="24" t="s">
        <v>7</v>
      </c>
      <c r="C14" s="24" t="s">
        <v>15</v>
      </c>
      <c r="D14" s="24" t="s">
        <v>63</v>
      </c>
      <c r="E14" s="24" t="s">
        <v>31</v>
      </c>
      <c r="F14" s="25">
        <v>2004916.06</v>
      </c>
      <c r="G14" s="128"/>
    </row>
    <row r="15" spans="1:7" ht="12.75">
      <c r="A15" s="101" t="s">
        <v>161</v>
      </c>
      <c r="B15" s="24" t="s">
        <v>7</v>
      </c>
      <c r="C15" s="24" t="s">
        <v>15</v>
      </c>
      <c r="D15" s="24" t="s">
        <v>63</v>
      </c>
      <c r="E15" s="24" t="s">
        <v>160</v>
      </c>
      <c r="F15" s="25">
        <v>605484.65</v>
      </c>
      <c r="G15" s="128"/>
    </row>
    <row r="16" spans="1:7" ht="22.5">
      <c r="A16" s="26" t="s">
        <v>64</v>
      </c>
      <c r="B16" s="24" t="s">
        <v>7</v>
      </c>
      <c r="C16" s="24" t="s">
        <v>15</v>
      </c>
      <c r="D16" s="24" t="s">
        <v>63</v>
      </c>
      <c r="E16" s="24" t="s">
        <v>65</v>
      </c>
      <c r="F16" s="25">
        <v>690</v>
      </c>
      <c r="G16" s="128"/>
    </row>
    <row r="17" spans="1:8" s="1" customFormat="1" ht="22.5">
      <c r="A17" s="27" t="s">
        <v>66</v>
      </c>
      <c r="B17" s="28" t="s">
        <v>7</v>
      </c>
      <c r="C17" s="28" t="s">
        <v>15</v>
      </c>
      <c r="D17" s="28" t="s">
        <v>63</v>
      </c>
      <c r="E17" s="28" t="s">
        <v>50</v>
      </c>
      <c r="F17" s="25">
        <v>158357.6</v>
      </c>
      <c r="G17" s="128"/>
      <c r="H17" s="130"/>
    </row>
    <row r="18" spans="1:8" s="1" customFormat="1" ht="22.5">
      <c r="A18" s="26" t="s">
        <v>34</v>
      </c>
      <c r="B18" s="28" t="s">
        <v>7</v>
      </c>
      <c r="C18" s="28" t="s">
        <v>15</v>
      </c>
      <c r="D18" s="24" t="s">
        <v>63</v>
      </c>
      <c r="E18" s="28" t="s">
        <v>33</v>
      </c>
      <c r="F18" s="25">
        <v>550303.51</v>
      </c>
      <c r="G18" s="128"/>
      <c r="H18" s="130"/>
    </row>
    <row r="19" spans="1:7" s="1" customFormat="1" ht="21">
      <c r="A19" s="30" t="s">
        <v>67</v>
      </c>
      <c r="B19" s="24" t="s">
        <v>7</v>
      </c>
      <c r="C19" s="24" t="s">
        <v>15</v>
      </c>
      <c r="D19" s="24" t="s">
        <v>68</v>
      </c>
      <c r="E19" s="28" t="s">
        <v>9</v>
      </c>
      <c r="F19" s="25">
        <f>F20+F21</f>
        <v>14300</v>
      </c>
      <c r="G19" s="126"/>
    </row>
    <row r="20" spans="1:7" s="1" customFormat="1" ht="12.75">
      <c r="A20" s="31" t="s">
        <v>38</v>
      </c>
      <c r="B20" s="24" t="s">
        <v>7</v>
      </c>
      <c r="C20" s="24" t="s">
        <v>15</v>
      </c>
      <c r="D20" s="24" t="s">
        <v>69</v>
      </c>
      <c r="E20" s="24" t="s">
        <v>35</v>
      </c>
      <c r="F20" s="25">
        <v>5000</v>
      </c>
      <c r="G20" s="128"/>
    </row>
    <row r="21" spans="1:7" s="1" customFormat="1" ht="12.75">
      <c r="A21" s="32" t="s">
        <v>39</v>
      </c>
      <c r="B21" s="24" t="s">
        <v>7</v>
      </c>
      <c r="C21" s="24" t="s">
        <v>15</v>
      </c>
      <c r="D21" s="24" t="s">
        <v>69</v>
      </c>
      <c r="E21" s="24" t="s">
        <v>37</v>
      </c>
      <c r="F21" s="25">
        <v>9300</v>
      </c>
      <c r="G21" s="128"/>
    </row>
    <row r="22" spans="1:7" s="1" customFormat="1" ht="12.75" hidden="1">
      <c r="A22" s="33" t="s">
        <v>70</v>
      </c>
      <c r="B22" s="21" t="s">
        <v>7</v>
      </c>
      <c r="C22" s="21" t="s">
        <v>71</v>
      </c>
      <c r="D22" s="24"/>
      <c r="E22" s="21"/>
      <c r="F22" s="22">
        <f>F23</f>
        <v>0</v>
      </c>
      <c r="G22" s="126"/>
    </row>
    <row r="23" spans="1:7" s="1" customFormat="1" ht="12.75" hidden="1">
      <c r="A23" s="34" t="s">
        <v>58</v>
      </c>
      <c r="B23" s="21" t="s">
        <v>7</v>
      </c>
      <c r="C23" s="21" t="s">
        <v>71</v>
      </c>
      <c r="D23" s="24" t="s">
        <v>59</v>
      </c>
      <c r="E23" s="21"/>
      <c r="F23" s="35">
        <f>F24</f>
        <v>0</v>
      </c>
      <c r="G23" s="126"/>
    </row>
    <row r="24" spans="1:7" s="1" customFormat="1" ht="18.75" customHeight="1" hidden="1">
      <c r="A24" s="31" t="s">
        <v>72</v>
      </c>
      <c r="B24" s="24" t="s">
        <v>7</v>
      </c>
      <c r="C24" s="24" t="s">
        <v>71</v>
      </c>
      <c r="D24" s="24" t="s">
        <v>73</v>
      </c>
      <c r="E24" s="24"/>
      <c r="F24" s="25">
        <f>F25</f>
        <v>0</v>
      </c>
      <c r="G24" s="126"/>
    </row>
    <row r="25" spans="1:7" s="1" customFormat="1" ht="33.75" hidden="1">
      <c r="A25" s="26" t="s">
        <v>74</v>
      </c>
      <c r="B25" s="24" t="s">
        <v>7</v>
      </c>
      <c r="C25" s="24" t="s">
        <v>71</v>
      </c>
      <c r="D25" s="24" t="s">
        <v>73</v>
      </c>
      <c r="E25" s="24" t="s">
        <v>75</v>
      </c>
      <c r="F25" s="25"/>
      <c r="G25" s="126"/>
    </row>
    <row r="26" spans="1:6" ht="12.75" hidden="1">
      <c r="A26" s="36" t="s">
        <v>76</v>
      </c>
      <c r="B26" s="21" t="s">
        <v>7</v>
      </c>
      <c r="C26" s="21" t="s">
        <v>22</v>
      </c>
      <c r="D26" s="24"/>
      <c r="E26" s="21"/>
      <c r="F26" s="22">
        <f>F27</f>
        <v>0</v>
      </c>
    </row>
    <row r="27" spans="1:6" ht="12.75" hidden="1">
      <c r="A27" s="34" t="s">
        <v>58</v>
      </c>
      <c r="B27" s="24" t="s">
        <v>7</v>
      </c>
      <c r="C27" s="24" t="s">
        <v>22</v>
      </c>
      <c r="D27" s="24" t="s">
        <v>59</v>
      </c>
      <c r="E27" s="21"/>
      <c r="F27" s="35">
        <f>F28</f>
        <v>0</v>
      </c>
    </row>
    <row r="28" spans="1:6" ht="12.75" hidden="1">
      <c r="A28" s="26" t="s">
        <v>77</v>
      </c>
      <c r="B28" s="24" t="s">
        <v>7</v>
      </c>
      <c r="C28" s="24" t="s">
        <v>22</v>
      </c>
      <c r="D28" s="24" t="s">
        <v>78</v>
      </c>
      <c r="E28" s="24"/>
      <c r="F28" s="25">
        <f>F29</f>
        <v>0</v>
      </c>
    </row>
    <row r="29" spans="1:6" ht="12.75" hidden="1">
      <c r="A29" s="27" t="s">
        <v>79</v>
      </c>
      <c r="B29" s="24" t="s">
        <v>7</v>
      </c>
      <c r="C29" s="24" t="s">
        <v>22</v>
      </c>
      <c r="D29" s="24" t="s">
        <v>78</v>
      </c>
      <c r="E29" s="24" t="s">
        <v>80</v>
      </c>
      <c r="F29" s="25"/>
    </row>
    <row r="30" spans="1:6" ht="12.75">
      <c r="A30" s="36" t="s">
        <v>81</v>
      </c>
      <c r="B30" s="21" t="s">
        <v>7</v>
      </c>
      <c r="C30" s="21" t="s">
        <v>53</v>
      </c>
      <c r="D30" s="24" t="s">
        <v>57</v>
      </c>
      <c r="E30" s="21" t="s">
        <v>9</v>
      </c>
      <c r="F30" s="37">
        <f>F31+F37</f>
        <v>131068</v>
      </c>
    </row>
    <row r="31" spans="1:6" ht="15.75" customHeight="1">
      <c r="A31" s="38" t="s">
        <v>82</v>
      </c>
      <c r="B31" s="21" t="s">
        <v>7</v>
      </c>
      <c r="C31" s="21" t="s">
        <v>53</v>
      </c>
      <c r="D31" s="24" t="s">
        <v>83</v>
      </c>
      <c r="E31" s="21" t="s">
        <v>9</v>
      </c>
      <c r="F31" s="39">
        <f>F32+F34</f>
        <v>8068</v>
      </c>
    </row>
    <row r="32" spans="1:6" ht="33.75" customHeight="1">
      <c r="A32" s="40" t="s">
        <v>84</v>
      </c>
      <c r="B32" s="41" t="s">
        <v>7</v>
      </c>
      <c r="C32" s="41" t="s">
        <v>53</v>
      </c>
      <c r="D32" s="42" t="s">
        <v>85</v>
      </c>
      <c r="E32" s="21" t="s">
        <v>9</v>
      </c>
      <c r="F32" s="39">
        <f>F33</f>
        <v>6378</v>
      </c>
    </row>
    <row r="33" spans="1:7" ht="13.5" customHeight="1">
      <c r="A33" s="40" t="s">
        <v>55</v>
      </c>
      <c r="B33" s="41" t="s">
        <v>7</v>
      </c>
      <c r="C33" s="41" t="s">
        <v>53</v>
      </c>
      <c r="D33" s="42" t="s">
        <v>85</v>
      </c>
      <c r="E33" s="21" t="s">
        <v>54</v>
      </c>
      <c r="F33" s="43">
        <v>6378</v>
      </c>
      <c r="G33" s="128"/>
    </row>
    <row r="34" spans="1:6" ht="25.5" customHeight="1">
      <c r="A34" s="40" t="s">
        <v>56</v>
      </c>
      <c r="B34" s="42" t="s">
        <v>7</v>
      </c>
      <c r="C34" s="42" t="s">
        <v>53</v>
      </c>
      <c r="D34" s="42" t="s">
        <v>86</v>
      </c>
      <c r="E34" s="42" t="s">
        <v>9</v>
      </c>
      <c r="F34" s="44">
        <f>F35+F36</f>
        <v>1690</v>
      </c>
    </row>
    <row r="35" spans="1:6" ht="24" customHeight="1" hidden="1">
      <c r="A35" s="40" t="s">
        <v>41</v>
      </c>
      <c r="B35" s="42" t="s">
        <v>7</v>
      </c>
      <c r="C35" s="42" t="s">
        <v>53</v>
      </c>
      <c r="D35" s="42" t="s">
        <v>87</v>
      </c>
      <c r="E35" s="42" t="s">
        <v>40</v>
      </c>
      <c r="F35" s="44"/>
    </row>
    <row r="36" spans="1:7" ht="21.75" customHeight="1">
      <c r="A36" s="40" t="s">
        <v>34</v>
      </c>
      <c r="B36" s="42" t="s">
        <v>7</v>
      </c>
      <c r="C36" s="42" t="s">
        <v>53</v>
      </c>
      <c r="D36" s="42" t="s">
        <v>86</v>
      </c>
      <c r="E36" s="42" t="s">
        <v>33</v>
      </c>
      <c r="F36" s="44">
        <f>'[1]2015 с КВР'!$F$35</f>
        <v>1690</v>
      </c>
      <c r="G36" s="128"/>
    </row>
    <row r="37" spans="1:6" ht="15" customHeight="1">
      <c r="A37" s="38" t="s">
        <v>58</v>
      </c>
      <c r="B37" s="41" t="s">
        <v>7</v>
      </c>
      <c r="C37" s="41" t="s">
        <v>53</v>
      </c>
      <c r="D37" s="42" t="s">
        <v>59</v>
      </c>
      <c r="E37" s="21" t="s">
        <v>9</v>
      </c>
      <c r="F37" s="39">
        <f>F38+F40</f>
        <v>123000</v>
      </c>
    </row>
    <row r="38" spans="1:6" ht="14.25" customHeight="1">
      <c r="A38" s="40" t="s">
        <v>88</v>
      </c>
      <c r="B38" s="41" t="s">
        <v>7</v>
      </c>
      <c r="C38" s="41" t="s">
        <v>53</v>
      </c>
      <c r="D38" s="42" t="s">
        <v>63</v>
      </c>
      <c r="E38" s="21" t="s">
        <v>9</v>
      </c>
      <c r="F38" s="35">
        <f>F39</f>
        <v>123000</v>
      </c>
    </row>
    <row r="39" spans="1:8" ht="23.25" customHeight="1">
      <c r="A39" s="40" t="s">
        <v>34</v>
      </c>
      <c r="B39" s="42" t="s">
        <v>7</v>
      </c>
      <c r="C39" s="42" t="s">
        <v>53</v>
      </c>
      <c r="D39" s="42" t="s">
        <v>63</v>
      </c>
      <c r="E39" s="24" t="s">
        <v>33</v>
      </c>
      <c r="F39" s="25">
        <v>123000</v>
      </c>
      <c r="G39" s="128"/>
      <c r="H39" s="131"/>
    </row>
    <row r="40" spans="1:6" ht="21" customHeight="1" hidden="1">
      <c r="A40" s="45" t="s">
        <v>89</v>
      </c>
      <c r="B40" s="41" t="s">
        <v>7</v>
      </c>
      <c r="C40" s="41" t="s">
        <v>53</v>
      </c>
      <c r="D40" s="42" t="s">
        <v>90</v>
      </c>
      <c r="E40" s="21"/>
      <c r="F40" s="39">
        <f>F41</f>
        <v>0</v>
      </c>
    </row>
    <row r="41" spans="1:6" ht="15" customHeight="1" hidden="1">
      <c r="A41" s="40" t="s">
        <v>91</v>
      </c>
      <c r="B41" s="41" t="s">
        <v>7</v>
      </c>
      <c r="C41" s="41" t="s">
        <v>53</v>
      </c>
      <c r="D41" s="42" t="s">
        <v>90</v>
      </c>
      <c r="E41" s="21" t="s">
        <v>92</v>
      </c>
      <c r="F41" s="43"/>
    </row>
    <row r="42" spans="1:6" ht="14.25" customHeight="1">
      <c r="A42" s="38" t="s">
        <v>25</v>
      </c>
      <c r="B42" s="46" t="s">
        <v>11</v>
      </c>
      <c r="C42" s="46" t="s">
        <v>8</v>
      </c>
      <c r="D42" s="42" t="s">
        <v>93</v>
      </c>
      <c r="E42" s="18" t="s">
        <v>9</v>
      </c>
      <c r="F42" s="19">
        <f>F43</f>
        <v>230000</v>
      </c>
    </row>
    <row r="43" spans="1:6" ht="12.75" customHeight="1">
      <c r="A43" s="47" t="s">
        <v>26</v>
      </c>
      <c r="B43" s="41" t="s">
        <v>11</v>
      </c>
      <c r="C43" s="41" t="s">
        <v>13</v>
      </c>
      <c r="D43" s="42" t="s">
        <v>93</v>
      </c>
      <c r="E43" s="21" t="s">
        <v>9</v>
      </c>
      <c r="F43" s="22">
        <f>F45</f>
        <v>230000</v>
      </c>
    </row>
    <row r="44" spans="1:6" ht="45.75" customHeight="1">
      <c r="A44" s="48" t="s">
        <v>94</v>
      </c>
      <c r="B44" s="42" t="s">
        <v>11</v>
      </c>
      <c r="C44" s="42" t="s">
        <v>13</v>
      </c>
      <c r="D44" s="42" t="s">
        <v>95</v>
      </c>
      <c r="E44" s="24" t="s">
        <v>9</v>
      </c>
      <c r="F44" s="35">
        <f>F45</f>
        <v>230000</v>
      </c>
    </row>
    <row r="45" spans="1:7" ht="22.5">
      <c r="A45" s="40" t="s">
        <v>24</v>
      </c>
      <c r="B45" s="42" t="s">
        <v>11</v>
      </c>
      <c r="C45" s="42" t="s">
        <v>13</v>
      </c>
      <c r="D45" s="42" t="s">
        <v>96</v>
      </c>
      <c r="E45" s="24" t="s">
        <v>9</v>
      </c>
      <c r="F45" s="25">
        <f>F46+F48+F47</f>
        <v>230000</v>
      </c>
      <c r="G45" s="128"/>
    </row>
    <row r="46" spans="1:7" ht="22.5">
      <c r="A46" s="40" t="s">
        <v>32</v>
      </c>
      <c r="B46" s="42" t="s">
        <v>11</v>
      </c>
      <c r="C46" s="42" t="s">
        <v>13</v>
      </c>
      <c r="D46" s="42" t="s">
        <v>96</v>
      </c>
      <c r="E46" s="24" t="s">
        <v>31</v>
      </c>
      <c r="F46" s="25">
        <v>171050.7</v>
      </c>
      <c r="G46" s="128"/>
    </row>
    <row r="47" spans="1:7" ht="12.75">
      <c r="A47" s="40"/>
      <c r="B47" s="42" t="s">
        <v>11</v>
      </c>
      <c r="C47" s="42" t="s">
        <v>13</v>
      </c>
      <c r="D47" s="42" t="s">
        <v>96</v>
      </c>
      <c r="E47" s="24" t="s">
        <v>160</v>
      </c>
      <c r="F47" s="25">
        <v>51657.31</v>
      </c>
      <c r="G47" s="128"/>
    </row>
    <row r="48" spans="1:7" ht="24" customHeight="1">
      <c r="A48" s="40" t="s">
        <v>34</v>
      </c>
      <c r="B48" s="42" t="s">
        <v>11</v>
      </c>
      <c r="C48" s="42" t="s">
        <v>13</v>
      </c>
      <c r="D48" s="42" t="s">
        <v>96</v>
      </c>
      <c r="E48" s="24" t="s">
        <v>33</v>
      </c>
      <c r="F48" s="25">
        <v>7291.99</v>
      </c>
      <c r="G48" s="128"/>
    </row>
    <row r="49" spans="1:6" ht="19.5" customHeight="1">
      <c r="A49" s="38" t="s">
        <v>17</v>
      </c>
      <c r="B49" s="46" t="s">
        <v>13</v>
      </c>
      <c r="C49" s="46" t="s">
        <v>8</v>
      </c>
      <c r="D49" s="46" t="s">
        <v>93</v>
      </c>
      <c r="E49" s="18" t="s">
        <v>9</v>
      </c>
      <c r="F49" s="49">
        <f>F50+F53</f>
        <v>3000</v>
      </c>
    </row>
    <row r="50" spans="1:6" ht="22.5" hidden="1">
      <c r="A50" s="47" t="s">
        <v>97</v>
      </c>
      <c r="B50" s="41" t="s">
        <v>13</v>
      </c>
      <c r="C50" s="41" t="s">
        <v>19</v>
      </c>
      <c r="D50" s="42" t="s">
        <v>93</v>
      </c>
      <c r="E50" s="21" t="s">
        <v>9</v>
      </c>
      <c r="F50" s="50">
        <f>F51</f>
        <v>0</v>
      </c>
    </row>
    <row r="51" spans="1:6" ht="29.25" customHeight="1" hidden="1">
      <c r="A51" s="40" t="s">
        <v>98</v>
      </c>
      <c r="B51" s="42" t="s">
        <v>13</v>
      </c>
      <c r="C51" s="42" t="s">
        <v>19</v>
      </c>
      <c r="D51" s="42" t="s">
        <v>99</v>
      </c>
      <c r="E51" s="42"/>
      <c r="F51" s="44">
        <v>0</v>
      </c>
    </row>
    <row r="52" spans="1:6" ht="24" customHeight="1" hidden="1">
      <c r="A52" s="40" t="s">
        <v>34</v>
      </c>
      <c r="B52" s="42" t="s">
        <v>13</v>
      </c>
      <c r="C52" s="42" t="s">
        <v>19</v>
      </c>
      <c r="D52" s="42" t="s">
        <v>99</v>
      </c>
      <c r="E52" s="42" t="s">
        <v>33</v>
      </c>
      <c r="F52" s="44">
        <v>0</v>
      </c>
    </row>
    <row r="53" spans="1:6" ht="12.75">
      <c r="A53" s="51" t="s">
        <v>45</v>
      </c>
      <c r="B53" s="41" t="s">
        <v>13</v>
      </c>
      <c r="C53" s="41" t="s">
        <v>21</v>
      </c>
      <c r="D53" s="42" t="s">
        <v>93</v>
      </c>
      <c r="E53" s="21" t="s">
        <v>9</v>
      </c>
      <c r="F53" s="22">
        <f>F54</f>
        <v>3000</v>
      </c>
    </row>
    <row r="54" spans="1:6" ht="12.75">
      <c r="A54" s="52" t="s">
        <v>100</v>
      </c>
      <c r="B54" s="42" t="s">
        <v>13</v>
      </c>
      <c r="C54" s="42" t="s">
        <v>21</v>
      </c>
      <c r="D54" s="42" t="s">
        <v>101</v>
      </c>
      <c r="E54" s="24" t="s">
        <v>9</v>
      </c>
      <c r="F54" s="25">
        <f>F55+F58</f>
        <v>3000</v>
      </c>
    </row>
    <row r="55" spans="1:6" ht="12.75">
      <c r="A55" s="48" t="s">
        <v>102</v>
      </c>
      <c r="B55" s="42" t="s">
        <v>13</v>
      </c>
      <c r="C55" s="42" t="s">
        <v>21</v>
      </c>
      <c r="D55" s="42" t="s">
        <v>103</v>
      </c>
      <c r="E55" s="24" t="s">
        <v>9</v>
      </c>
      <c r="F55" s="25">
        <f>F56</f>
        <v>3000</v>
      </c>
    </row>
    <row r="56" spans="1:7" ht="24" customHeight="1">
      <c r="A56" s="40" t="s">
        <v>34</v>
      </c>
      <c r="B56" s="42" t="s">
        <v>13</v>
      </c>
      <c r="C56" s="42" t="s">
        <v>21</v>
      </c>
      <c r="D56" s="42" t="s">
        <v>103</v>
      </c>
      <c r="E56" s="24" t="s">
        <v>33</v>
      </c>
      <c r="F56" s="25">
        <v>3000</v>
      </c>
      <c r="G56" s="128"/>
    </row>
    <row r="57" spans="1:6" ht="19.5" customHeight="1" hidden="1">
      <c r="A57" s="52"/>
      <c r="B57" s="42"/>
      <c r="C57" s="42"/>
      <c r="D57" s="42"/>
      <c r="E57" s="24"/>
      <c r="F57" s="25"/>
    </row>
    <row r="58" spans="1:6" ht="27" customHeight="1" hidden="1">
      <c r="A58" s="48" t="s">
        <v>104</v>
      </c>
      <c r="B58" s="42" t="s">
        <v>13</v>
      </c>
      <c r="C58" s="42" t="s">
        <v>21</v>
      </c>
      <c r="D58" s="42" t="s">
        <v>105</v>
      </c>
      <c r="E58" s="24"/>
      <c r="F58" s="25">
        <f>F59</f>
        <v>0</v>
      </c>
    </row>
    <row r="59" spans="1:8" ht="9.75" customHeight="1" hidden="1">
      <c r="A59" s="40" t="s">
        <v>34</v>
      </c>
      <c r="B59" s="42" t="s">
        <v>13</v>
      </c>
      <c r="C59" s="42" t="s">
        <v>21</v>
      </c>
      <c r="D59" s="42" t="s">
        <v>105</v>
      </c>
      <c r="E59" s="24" t="s">
        <v>33</v>
      </c>
      <c r="F59" s="25"/>
      <c r="H59" s="12"/>
    </row>
    <row r="60" spans="1:8" ht="18" customHeight="1">
      <c r="A60" s="38" t="s">
        <v>18</v>
      </c>
      <c r="B60" s="46" t="s">
        <v>15</v>
      </c>
      <c r="C60" s="46" t="s">
        <v>8</v>
      </c>
      <c r="D60" s="42" t="s">
        <v>93</v>
      </c>
      <c r="E60" s="18" t="s">
        <v>9</v>
      </c>
      <c r="F60" s="19">
        <f>F61+F70</f>
        <v>732575</v>
      </c>
      <c r="H60" s="12"/>
    </row>
    <row r="61" spans="1:7" s="1" customFormat="1" ht="17.25" customHeight="1">
      <c r="A61" s="51" t="s">
        <v>30</v>
      </c>
      <c r="B61" s="41" t="s">
        <v>15</v>
      </c>
      <c r="C61" s="41" t="s">
        <v>19</v>
      </c>
      <c r="D61" s="42" t="s">
        <v>93</v>
      </c>
      <c r="E61" s="53" t="s">
        <v>9</v>
      </c>
      <c r="F61" s="22">
        <f>F66+F62</f>
        <v>732575</v>
      </c>
      <c r="G61" s="126"/>
    </row>
    <row r="62" spans="1:8" ht="18" customHeight="1">
      <c r="A62" s="38" t="s">
        <v>82</v>
      </c>
      <c r="B62" s="42" t="s">
        <v>15</v>
      </c>
      <c r="C62" s="42" t="s">
        <v>19</v>
      </c>
      <c r="D62" s="42" t="s">
        <v>83</v>
      </c>
      <c r="E62" s="18" t="s">
        <v>9</v>
      </c>
      <c r="F62" s="49">
        <f>F63</f>
        <v>732575</v>
      </c>
      <c r="H62" s="12"/>
    </row>
    <row r="63" spans="1:7" s="1" customFormat="1" ht="40.5" customHeight="1">
      <c r="A63" s="40" t="s">
        <v>106</v>
      </c>
      <c r="B63" s="42" t="s">
        <v>15</v>
      </c>
      <c r="C63" s="42" t="s">
        <v>19</v>
      </c>
      <c r="D63" s="42" t="s">
        <v>107</v>
      </c>
      <c r="E63" s="28" t="s">
        <v>9</v>
      </c>
      <c r="F63" s="25">
        <f>F64+F65</f>
        <v>732575</v>
      </c>
      <c r="G63" s="126"/>
    </row>
    <row r="64" spans="1:7" s="1" customFormat="1" ht="26.25" customHeight="1" hidden="1">
      <c r="A64" s="40" t="s">
        <v>41</v>
      </c>
      <c r="B64" s="42" t="s">
        <v>15</v>
      </c>
      <c r="C64" s="42" t="s">
        <v>19</v>
      </c>
      <c r="D64" s="42" t="s">
        <v>107</v>
      </c>
      <c r="E64" s="28" t="s">
        <v>40</v>
      </c>
      <c r="F64" s="25"/>
      <c r="G64" s="126"/>
    </row>
    <row r="65" spans="1:7" s="1" customFormat="1" ht="27.75" customHeight="1">
      <c r="A65" s="40" t="s">
        <v>34</v>
      </c>
      <c r="B65" s="42" t="s">
        <v>15</v>
      </c>
      <c r="C65" s="42" t="s">
        <v>19</v>
      </c>
      <c r="D65" s="42" t="s">
        <v>107</v>
      </c>
      <c r="E65" s="28" t="s">
        <v>33</v>
      </c>
      <c r="F65" s="25">
        <v>732575</v>
      </c>
      <c r="G65" s="128"/>
    </row>
    <row r="66" spans="1:7" s="1" customFormat="1" ht="14.25" customHeight="1">
      <c r="A66" s="54" t="s">
        <v>100</v>
      </c>
      <c r="B66" s="42" t="s">
        <v>15</v>
      </c>
      <c r="C66" s="42" t="s">
        <v>19</v>
      </c>
      <c r="D66" s="42" t="s">
        <v>101</v>
      </c>
      <c r="E66" s="28"/>
      <c r="F66" s="49">
        <f>F67</f>
        <v>0</v>
      </c>
      <c r="G66" s="126"/>
    </row>
    <row r="67" spans="1:7" s="1" customFormat="1" ht="25.5" customHeight="1">
      <c r="A67" s="40" t="s">
        <v>108</v>
      </c>
      <c r="B67" s="42" t="s">
        <v>15</v>
      </c>
      <c r="C67" s="42" t="s">
        <v>19</v>
      </c>
      <c r="D67" s="42" t="s">
        <v>109</v>
      </c>
      <c r="E67" s="28"/>
      <c r="F67" s="25">
        <f>F69+F68</f>
        <v>0</v>
      </c>
      <c r="G67" s="126"/>
    </row>
    <row r="68" spans="1:7" s="1" customFormat="1" ht="22.5">
      <c r="A68" s="40" t="s">
        <v>41</v>
      </c>
      <c r="B68" s="42" t="s">
        <v>15</v>
      </c>
      <c r="C68" s="42" t="s">
        <v>19</v>
      </c>
      <c r="D68" s="42" t="s">
        <v>109</v>
      </c>
      <c r="E68" s="28" t="s">
        <v>40</v>
      </c>
      <c r="F68" s="25">
        <v>0</v>
      </c>
      <c r="G68" s="126"/>
    </row>
    <row r="69" spans="1:7" s="1" customFormat="1" ht="27" customHeight="1">
      <c r="A69" s="40" t="s">
        <v>34</v>
      </c>
      <c r="B69" s="42" t="s">
        <v>28</v>
      </c>
      <c r="C69" s="42" t="s">
        <v>19</v>
      </c>
      <c r="D69" s="42" t="s">
        <v>109</v>
      </c>
      <c r="E69" s="28" t="s">
        <v>33</v>
      </c>
      <c r="F69" s="25">
        <v>0</v>
      </c>
      <c r="G69" s="126"/>
    </row>
    <row r="70" spans="1:7" s="1" customFormat="1" ht="12.75" hidden="1">
      <c r="A70" s="40" t="s">
        <v>110</v>
      </c>
      <c r="B70" s="42" t="s">
        <v>15</v>
      </c>
      <c r="C70" s="42" t="s">
        <v>111</v>
      </c>
      <c r="D70" s="42"/>
      <c r="E70" s="28"/>
      <c r="F70" s="29">
        <f>F73</f>
        <v>0</v>
      </c>
      <c r="G70" s="126"/>
    </row>
    <row r="71" spans="1:7" s="1" customFormat="1" ht="12.75" hidden="1">
      <c r="A71" s="52" t="s">
        <v>58</v>
      </c>
      <c r="B71" s="42" t="s">
        <v>15</v>
      </c>
      <c r="C71" s="42" t="s">
        <v>111</v>
      </c>
      <c r="D71" s="42" t="s">
        <v>59</v>
      </c>
      <c r="E71" s="28"/>
      <c r="F71" s="49">
        <f>F72+F75</f>
        <v>0</v>
      </c>
      <c r="G71" s="126"/>
    </row>
    <row r="72" spans="1:7" s="1" customFormat="1" ht="15.75" customHeight="1" hidden="1">
      <c r="A72" s="40" t="s">
        <v>112</v>
      </c>
      <c r="B72" s="42" t="s">
        <v>15</v>
      </c>
      <c r="C72" s="42" t="s">
        <v>111</v>
      </c>
      <c r="D72" s="42" t="s">
        <v>113</v>
      </c>
      <c r="E72" s="28"/>
      <c r="F72" s="25">
        <f>F73</f>
        <v>0</v>
      </c>
      <c r="G72" s="126"/>
    </row>
    <row r="73" spans="1:7" s="1" customFormat="1" ht="22.5" hidden="1">
      <c r="A73" s="40" t="s">
        <v>34</v>
      </c>
      <c r="B73" s="42" t="s">
        <v>15</v>
      </c>
      <c r="C73" s="42" t="s">
        <v>111</v>
      </c>
      <c r="D73" s="42" t="s">
        <v>113</v>
      </c>
      <c r="E73" s="28" t="s">
        <v>33</v>
      </c>
      <c r="F73" s="25"/>
      <c r="G73" s="126"/>
    </row>
    <row r="74" spans="1:7" s="1" customFormat="1" ht="12.75" hidden="1">
      <c r="A74" s="40" t="s">
        <v>39</v>
      </c>
      <c r="B74" s="42" t="s">
        <v>15</v>
      </c>
      <c r="C74" s="42" t="s">
        <v>111</v>
      </c>
      <c r="D74" s="42" t="s">
        <v>114</v>
      </c>
      <c r="E74" s="28" t="s">
        <v>37</v>
      </c>
      <c r="F74" s="25"/>
      <c r="G74" s="126"/>
    </row>
    <row r="75" spans="1:7" s="1" customFormat="1" ht="21" hidden="1">
      <c r="A75" s="45" t="s">
        <v>115</v>
      </c>
      <c r="B75" s="42" t="s">
        <v>15</v>
      </c>
      <c r="C75" s="42" t="s">
        <v>111</v>
      </c>
      <c r="D75" s="46" t="s">
        <v>116</v>
      </c>
      <c r="E75" s="28"/>
      <c r="F75" s="25">
        <f>F76</f>
        <v>0</v>
      </c>
      <c r="G75" s="126"/>
    </row>
    <row r="76" spans="1:7" s="1" customFormat="1" ht="22.5" hidden="1">
      <c r="A76" s="40" t="s">
        <v>34</v>
      </c>
      <c r="B76" s="42" t="s">
        <v>15</v>
      </c>
      <c r="C76" s="42" t="s">
        <v>111</v>
      </c>
      <c r="D76" s="42" t="s">
        <v>116</v>
      </c>
      <c r="E76" s="28" t="s">
        <v>33</v>
      </c>
      <c r="F76" s="25"/>
      <c r="G76" s="126"/>
    </row>
    <row r="77" spans="1:8" s="2" customFormat="1" ht="16.5" customHeight="1">
      <c r="A77" s="38" t="s">
        <v>23</v>
      </c>
      <c r="B77" s="46" t="s">
        <v>16</v>
      </c>
      <c r="C77" s="46" t="s">
        <v>8</v>
      </c>
      <c r="D77" s="42" t="s">
        <v>93</v>
      </c>
      <c r="E77" s="18" t="s">
        <v>9</v>
      </c>
      <c r="F77" s="49">
        <f>F78+F89+F97+F116</f>
        <v>1399121.3199999998</v>
      </c>
      <c r="G77" s="11"/>
      <c r="H77" s="13"/>
    </row>
    <row r="78" spans="1:7" s="2" customFormat="1" ht="12.75">
      <c r="A78" s="47" t="s">
        <v>29</v>
      </c>
      <c r="B78" s="41" t="s">
        <v>16</v>
      </c>
      <c r="C78" s="41" t="s">
        <v>7</v>
      </c>
      <c r="D78" s="42" t="s">
        <v>93</v>
      </c>
      <c r="E78" s="21" t="s">
        <v>9</v>
      </c>
      <c r="F78" s="55">
        <f>F79</f>
        <v>19496.88</v>
      </c>
      <c r="G78" s="11"/>
    </row>
    <row r="79" spans="1:7" s="2" customFormat="1" ht="12.75">
      <c r="A79" s="38" t="s">
        <v>82</v>
      </c>
      <c r="B79" s="42" t="s">
        <v>16</v>
      </c>
      <c r="C79" s="42" t="s">
        <v>7</v>
      </c>
      <c r="D79" s="42" t="s">
        <v>83</v>
      </c>
      <c r="E79" s="21" t="s">
        <v>9</v>
      </c>
      <c r="F79" s="35">
        <f>F80</f>
        <v>19496.88</v>
      </c>
      <c r="G79" s="11"/>
    </row>
    <row r="80" spans="1:7" s="2" customFormat="1" ht="51" customHeight="1">
      <c r="A80" s="40" t="s">
        <v>117</v>
      </c>
      <c r="B80" s="42" t="s">
        <v>16</v>
      </c>
      <c r="C80" s="42" t="s">
        <v>7</v>
      </c>
      <c r="D80" s="42" t="s">
        <v>118</v>
      </c>
      <c r="E80" s="28" t="s">
        <v>9</v>
      </c>
      <c r="F80" s="25">
        <f>F81+F82</f>
        <v>19496.88</v>
      </c>
      <c r="G80" s="11"/>
    </row>
    <row r="81" spans="1:7" s="2" customFormat="1" ht="22.5" hidden="1">
      <c r="A81" s="40" t="s">
        <v>41</v>
      </c>
      <c r="B81" s="42" t="s">
        <v>16</v>
      </c>
      <c r="C81" s="42" t="s">
        <v>7</v>
      </c>
      <c r="D81" s="42" t="s">
        <v>118</v>
      </c>
      <c r="E81" s="28" t="s">
        <v>40</v>
      </c>
      <c r="F81" s="25"/>
      <c r="G81" s="11"/>
    </row>
    <row r="82" spans="1:7" s="2" customFormat="1" ht="31.5" customHeight="1">
      <c r="A82" s="40" t="s">
        <v>34</v>
      </c>
      <c r="B82" s="42" t="s">
        <v>16</v>
      </c>
      <c r="C82" s="42" t="s">
        <v>7</v>
      </c>
      <c r="D82" s="42" t="s">
        <v>118</v>
      </c>
      <c r="E82" s="28" t="s">
        <v>33</v>
      </c>
      <c r="F82" s="25">
        <v>19496.88</v>
      </c>
      <c r="G82" s="129"/>
    </row>
    <row r="83" spans="1:7" s="2" customFormat="1" ht="12.75" hidden="1">
      <c r="A83" s="54" t="s">
        <v>100</v>
      </c>
      <c r="B83" s="42" t="s">
        <v>16</v>
      </c>
      <c r="C83" s="42" t="s">
        <v>7</v>
      </c>
      <c r="D83" s="42" t="s">
        <v>101</v>
      </c>
      <c r="E83" s="28" t="s">
        <v>9</v>
      </c>
      <c r="F83" s="25">
        <f>F84</f>
        <v>0</v>
      </c>
      <c r="G83" s="11"/>
    </row>
    <row r="84" spans="1:7" s="2" customFormat="1" ht="12.75" hidden="1">
      <c r="A84" s="40" t="s">
        <v>119</v>
      </c>
      <c r="B84" s="42" t="s">
        <v>16</v>
      </c>
      <c r="C84" s="42" t="s">
        <v>7</v>
      </c>
      <c r="D84" s="42" t="s">
        <v>120</v>
      </c>
      <c r="E84" s="24" t="s">
        <v>9</v>
      </c>
      <c r="F84" s="25">
        <f>F85</f>
        <v>0</v>
      </c>
      <c r="G84" s="11"/>
    </row>
    <row r="85" spans="1:7" s="2" customFormat="1" ht="22.5" hidden="1">
      <c r="A85" s="40" t="s">
        <v>34</v>
      </c>
      <c r="B85" s="42" t="s">
        <v>16</v>
      </c>
      <c r="C85" s="42" t="s">
        <v>7</v>
      </c>
      <c r="D85" s="42" t="s">
        <v>120</v>
      </c>
      <c r="E85" s="24" t="s">
        <v>33</v>
      </c>
      <c r="F85" s="25"/>
      <c r="G85" s="11"/>
    </row>
    <row r="86" spans="1:7" s="2" customFormat="1" ht="81" customHeight="1" hidden="1">
      <c r="A86" s="40"/>
      <c r="B86" s="42"/>
      <c r="C86" s="42"/>
      <c r="D86" s="42"/>
      <c r="E86" s="56"/>
      <c r="F86" s="57"/>
      <c r="G86" s="11"/>
    </row>
    <row r="87" spans="1:7" s="2" customFormat="1" ht="36.75" customHeight="1" hidden="1">
      <c r="A87" s="40"/>
      <c r="B87" s="42"/>
      <c r="C87" s="42"/>
      <c r="D87" s="42"/>
      <c r="E87" s="28"/>
      <c r="F87" s="25"/>
      <c r="G87" s="11"/>
    </row>
    <row r="88" spans="1:7" s="2" customFormat="1" ht="35.25" customHeight="1" hidden="1">
      <c r="A88" s="40"/>
      <c r="B88" s="42"/>
      <c r="C88" s="42"/>
      <c r="D88" s="42"/>
      <c r="E88" s="28"/>
      <c r="F88" s="25"/>
      <c r="G88" s="11"/>
    </row>
    <row r="89" spans="1:7" s="2" customFormat="1" ht="13.5" customHeight="1">
      <c r="A89" s="58" t="s">
        <v>47</v>
      </c>
      <c r="B89" s="41" t="s">
        <v>16</v>
      </c>
      <c r="C89" s="41" t="s">
        <v>11</v>
      </c>
      <c r="D89" s="42" t="s">
        <v>93</v>
      </c>
      <c r="E89" s="53" t="s">
        <v>9</v>
      </c>
      <c r="F89" s="19">
        <f>F90+F94</f>
        <v>56000</v>
      </c>
      <c r="G89" s="11"/>
    </row>
    <row r="90" spans="1:7" s="2" customFormat="1" ht="17.25" customHeight="1">
      <c r="A90" s="38" t="s">
        <v>82</v>
      </c>
      <c r="B90" s="42" t="s">
        <v>16</v>
      </c>
      <c r="C90" s="42" t="s">
        <v>11</v>
      </c>
      <c r="D90" s="42" t="s">
        <v>83</v>
      </c>
      <c r="E90" s="53" t="s">
        <v>9</v>
      </c>
      <c r="F90" s="59">
        <f>F91</f>
        <v>56000</v>
      </c>
      <c r="G90" s="11"/>
    </row>
    <row r="91" spans="1:7" s="2" customFormat="1" ht="45">
      <c r="A91" s="40" t="s">
        <v>121</v>
      </c>
      <c r="B91" s="42" t="s">
        <v>16</v>
      </c>
      <c r="C91" s="42" t="s">
        <v>11</v>
      </c>
      <c r="D91" s="42" t="s">
        <v>122</v>
      </c>
      <c r="E91" s="28" t="s">
        <v>9</v>
      </c>
      <c r="F91" s="25">
        <f>F92+F93</f>
        <v>56000</v>
      </c>
      <c r="G91" s="11"/>
    </row>
    <row r="92" spans="1:7" s="2" customFormat="1" ht="22.5">
      <c r="A92" s="40" t="s">
        <v>34</v>
      </c>
      <c r="B92" s="42" t="s">
        <v>16</v>
      </c>
      <c r="C92" s="42" t="s">
        <v>11</v>
      </c>
      <c r="D92" s="42" t="s">
        <v>122</v>
      </c>
      <c r="E92" s="28" t="s">
        <v>33</v>
      </c>
      <c r="F92" s="25">
        <f>'[1]2015 с КВР'!$F$59</f>
        <v>56000</v>
      </c>
      <c r="G92" s="129"/>
    </row>
    <row r="93" spans="1:7" s="2" customFormat="1" ht="22.5" hidden="1">
      <c r="A93" s="40" t="s">
        <v>34</v>
      </c>
      <c r="B93" s="42" t="s">
        <v>16</v>
      </c>
      <c r="C93" s="42" t="s">
        <v>11</v>
      </c>
      <c r="D93" s="42" t="s">
        <v>122</v>
      </c>
      <c r="E93" s="28" t="s">
        <v>33</v>
      </c>
      <c r="F93" s="25"/>
      <c r="G93" s="11"/>
    </row>
    <row r="94" spans="1:7" s="2" customFormat="1" ht="12.75" hidden="1">
      <c r="A94" s="54" t="s">
        <v>100</v>
      </c>
      <c r="B94" s="42" t="s">
        <v>16</v>
      </c>
      <c r="C94" s="42" t="s">
        <v>11</v>
      </c>
      <c r="D94" s="42" t="s">
        <v>101</v>
      </c>
      <c r="E94" s="28"/>
      <c r="F94" s="25">
        <f>F95</f>
        <v>0</v>
      </c>
      <c r="G94" s="11"/>
    </row>
    <row r="95" spans="1:7" s="2" customFormat="1" ht="41.25" customHeight="1" hidden="1">
      <c r="A95" s="48" t="s">
        <v>123</v>
      </c>
      <c r="B95" s="42" t="s">
        <v>16</v>
      </c>
      <c r="C95" s="42" t="s">
        <v>11</v>
      </c>
      <c r="D95" s="42" t="s">
        <v>124</v>
      </c>
      <c r="E95" s="28" t="s">
        <v>9</v>
      </c>
      <c r="F95" s="25">
        <f>F96</f>
        <v>0</v>
      </c>
      <c r="G95" s="11"/>
    </row>
    <row r="96" spans="1:7" s="2" customFormat="1" ht="24" customHeight="1" hidden="1">
      <c r="A96" s="40" t="s">
        <v>41</v>
      </c>
      <c r="B96" s="42" t="s">
        <v>16</v>
      </c>
      <c r="C96" s="42" t="s">
        <v>11</v>
      </c>
      <c r="D96" s="42" t="s">
        <v>124</v>
      </c>
      <c r="E96" s="28" t="s">
        <v>40</v>
      </c>
      <c r="F96" s="25"/>
      <c r="G96" s="11"/>
    </row>
    <row r="97" spans="1:7" s="2" customFormat="1" ht="16.5" customHeight="1">
      <c r="A97" s="60" t="s">
        <v>43</v>
      </c>
      <c r="B97" s="41" t="s">
        <v>16</v>
      </c>
      <c r="C97" s="41" t="s">
        <v>13</v>
      </c>
      <c r="D97" s="42" t="s">
        <v>93</v>
      </c>
      <c r="E97" s="53" t="s">
        <v>9</v>
      </c>
      <c r="F97" s="19">
        <f>F98+F105</f>
        <v>1322624.44</v>
      </c>
      <c r="G97" s="11"/>
    </row>
    <row r="98" spans="1:7" s="2" customFormat="1" ht="18.75" customHeight="1">
      <c r="A98" s="38" t="s">
        <v>82</v>
      </c>
      <c r="B98" s="42" t="s">
        <v>16</v>
      </c>
      <c r="C98" s="42" t="s">
        <v>13</v>
      </c>
      <c r="D98" s="42" t="s">
        <v>83</v>
      </c>
      <c r="E98" s="53" t="s">
        <v>9</v>
      </c>
      <c r="F98" s="35">
        <f>F99+F102</f>
        <v>437560</v>
      </c>
      <c r="G98" s="11"/>
    </row>
    <row r="99" spans="1:7" s="2" customFormat="1" ht="22.5">
      <c r="A99" s="40" t="s">
        <v>125</v>
      </c>
      <c r="B99" s="42" t="s">
        <v>16</v>
      </c>
      <c r="C99" s="42" t="s">
        <v>13</v>
      </c>
      <c r="D99" s="42" t="s">
        <v>126</v>
      </c>
      <c r="E99" s="42"/>
      <c r="F99" s="44">
        <f>F100+F101</f>
        <v>423077</v>
      </c>
      <c r="G99" s="11"/>
    </row>
    <row r="100" spans="1:7" s="2" customFormat="1" ht="22.5" hidden="1">
      <c r="A100" s="40" t="s">
        <v>41</v>
      </c>
      <c r="B100" s="42" t="s">
        <v>16</v>
      </c>
      <c r="C100" s="42" t="s">
        <v>13</v>
      </c>
      <c r="D100" s="42" t="s">
        <v>126</v>
      </c>
      <c r="E100" s="42" t="s">
        <v>40</v>
      </c>
      <c r="F100" s="44"/>
      <c r="G100" s="11"/>
    </row>
    <row r="101" spans="1:7" s="2" customFormat="1" ht="21.75" customHeight="1">
      <c r="A101" s="40" t="s">
        <v>34</v>
      </c>
      <c r="B101" s="42" t="s">
        <v>16</v>
      </c>
      <c r="C101" s="42" t="s">
        <v>13</v>
      </c>
      <c r="D101" s="42" t="s">
        <v>126</v>
      </c>
      <c r="E101" s="42" t="s">
        <v>33</v>
      </c>
      <c r="F101" s="44">
        <v>423077</v>
      </c>
      <c r="G101" s="129"/>
    </row>
    <row r="102" spans="1:7" s="2" customFormat="1" ht="22.5">
      <c r="A102" s="40" t="s">
        <v>127</v>
      </c>
      <c r="B102" s="42" t="s">
        <v>16</v>
      </c>
      <c r="C102" s="42" t="s">
        <v>13</v>
      </c>
      <c r="D102" s="42" t="s">
        <v>128</v>
      </c>
      <c r="E102" s="42"/>
      <c r="F102" s="44">
        <f>F103+F104</f>
        <v>14483</v>
      </c>
      <c r="G102" s="11"/>
    </row>
    <row r="103" spans="1:7" s="2" customFormat="1" ht="22.5" hidden="1">
      <c r="A103" s="40" t="s">
        <v>41</v>
      </c>
      <c r="B103" s="42" t="s">
        <v>16</v>
      </c>
      <c r="C103" s="42" t="s">
        <v>13</v>
      </c>
      <c r="D103" s="42" t="s">
        <v>128</v>
      </c>
      <c r="E103" s="42" t="s">
        <v>40</v>
      </c>
      <c r="F103" s="44"/>
      <c r="G103" s="11"/>
    </row>
    <row r="104" spans="1:7" s="2" customFormat="1" ht="27" customHeight="1">
      <c r="A104" s="40" t="s">
        <v>34</v>
      </c>
      <c r="B104" s="42" t="s">
        <v>16</v>
      </c>
      <c r="C104" s="42" t="s">
        <v>13</v>
      </c>
      <c r="D104" s="42" t="s">
        <v>128</v>
      </c>
      <c r="E104" s="42" t="s">
        <v>33</v>
      </c>
      <c r="F104" s="44">
        <v>14483</v>
      </c>
      <c r="G104" s="129"/>
    </row>
    <row r="105" spans="1:7" s="2" customFormat="1" ht="16.5" customHeight="1">
      <c r="A105" s="54" t="s">
        <v>100</v>
      </c>
      <c r="B105" s="42" t="s">
        <v>16</v>
      </c>
      <c r="C105" s="42" t="s">
        <v>13</v>
      </c>
      <c r="D105" s="42" t="s">
        <v>101</v>
      </c>
      <c r="E105" s="61"/>
      <c r="F105" s="22">
        <f>F106+F109+F112+F114</f>
        <v>885064.44</v>
      </c>
      <c r="G105" s="11"/>
    </row>
    <row r="106" spans="1:7" s="2" customFormat="1" ht="16.5" customHeight="1">
      <c r="A106" s="62" t="s">
        <v>44</v>
      </c>
      <c r="B106" s="42" t="s">
        <v>16</v>
      </c>
      <c r="C106" s="42" t="s">
        <v>13</v>
      </c>
      <c r="D106" s="42" t="s">
        <v>129</v>
      </c>
      <c r="E106" s="28"/>
      <c r="F106" s="25">
        <f>F107+F108</f>
        <v>884064.44</v>
      </c>
      <c r="G106" s="11"/>
    </row>
    <row r="107" spans="1:7" s="2" customFormat="1" ht="26.25" customHeight="1">
      <c r="A107" s="40" t="s">
        <v>41</v>
      </c>
      <c r="B107" s="42" t="s">
        <v>16</v>
      </c>
      <c r="C107" s="42" t="s">
        <v>13</v>
      </c>
      <c r="D107" s="42" t="s">
        <v>129</v>
      </c>
      <c r="E107" s="28" t="s">
        <v>40</v>
      </c>
      <c r="F107" s="25">
        <v>0</v>
      </c>
      <c r="G107" s="11"/>
    </row>
    <row r="108" spans="1:8" s="2" customFormat="1" ht="22.5">
      <c r="A108" s="63" t="s">
        <v>41</v>
      </c>
      <c r="B108" s="42" t="s">
        <v>16</v>
      </c>
      <c r="C108" s="42" t="s">
        <v>13</v>
      </c>
      <c r="D108" s="42" t="s">
        <v>129</v>
      </c>
      <c r="E108" s="28" t="s">
        <v>33</v>
      </c>
      <c r="F108" s="25">
        <v>884064.44</v>
      </c>
      <c r="G108" s="129"/>
      <c r="H108" s="132"/>
    </row>
    <row r="109" spans="1:7" s="2" customFormat="1" ht="15" customHeight="1">
      <c r="A109" s="63" t="s">
        <v>49</v>
      </c>
      <c r="B109" s="42" t="s">
        <v>16</v>
      </c>
      <c r="C109" s="42" t="s">
        <v>13</v>
      </c>
      <c r="D109" s="42" t="s">
        <v>130</v>
      </c>
      <c r="E109" s="28"/>
      <c r="F109" s="25">
        <f>F110+F111</f>
        <v>1000</v>
      </c>
      <c r="G109" s="11"/>
    </row>
    <row r="110" spans="1:7" s="2" customFormat="1" ht="22.5" customHeight="1" hidden="1">
      <c r="A110" s="40" t="s">
        <v>41</v>
      </c>
      <c r="B110" s="42" t="s">
        <v>16</v>
      </c>
      <c r="C110" s="42" t="s">
        <v>13</v>
      </c>
      <c r="D110" s="42" t="s">
        <v>130</v>
      </c>
      <c r="E110" s="28" t="s">
        <v>40</v>
      </c>
      <c r="F110" s="25"/>
      <c r="G110" s="11"/>
    </row>
    <row r="111" spans="1:7" s="2" customFormat="1" ht="22.5" customHeight="1">
      <c r="A111" s="64" t="s">
        <v>41</v>
      </c>
      <c r="B111" s="42" t="s">
        <v>16</v>
      </c>
      <c r="C111" s="42" t="s">
        <v>13</v>
      </c>
      <c r="D111" s="42" t="s">
        <v>130</v>
      </c>
      <c r="E111" s="28" t="s">
        <v>33</v>
      </c>
      <c r="F111" s="25">
        <v>1000</v>
      </c>
      <c r="G111" s="11"/>
    </row>
    <row r="112" spans="1:7" s="2" customFormat="1" ht="18" customHeight="1" hidden="1">
      <c r="A112" s="40" t="s">
        <v>131</v>
      </c>
      <c r="B112" s="42" t="s">
        <v>16</v>
      </c>
      <c r="C112" s="42" t="s">
        <v>13</v>
      </c>
      <c r="D112" s="42" t="s">
        <v>132</v>
      </c>
      <c r="E112" s="28"/>
      <c r="F112" s="25">
        <f>F113</f>
        <v>0</v>
      </c>
      <c r="G112" s="11"/>
    </row>
    <row r="113" spans="1:7" s="2" customFormat="1" ht="24.75" customHeight="1" hidden="1">
      <c r="A113" s="40" t="s">
        <v>41</v>
      </c>
      <c r="B113" s="42" t="s">
        <v>16</v>
      </c>
      <c r="C113" s="42" t="s">
        <v>13</v>
      </c>
      <c r="D113" s="42" t="s">
        <v>132</v>
      </c>
      <c r="E113" s="28" t="s">
        <v>40</v>
      </c>
      <c r="F113" s="25"/>
      <c r="G113" s="11"/>
    </row>
    <row r="114" spans="1:7" s="2" customFormat="1" ht="15.75" customHeight="1" hidden="1">
      <c r="A114" s="40" t="s">
        <v>133</v>
      </c>
      <c r="B114" s="42" t="s">
        <v>16</v>
      </c>
      <c r="C114" s="42" t="s">
        <v>13</v>
      </c>
      <c r="D114" s="42" t="s">
        <v>134</v>
      </c>
      <c r="E114" s="28"/>
      <c r="F114" s="25">
        <f>F115</f>
        <v>0</v>
      </c>
      <c r="G114" s="11"/>
    </row>
    <row r="115" spans="1:7" s="2" customFormat="1" ht="22.5" customHeight="1" hidden="1">
      <c r="A115" s="40" t="s">
        <v>41</v>
      </c>
      <c r="B115" s="42" t="s">
        <v>16</v>
      </c>
      <c r="C115" s="42" t="s">
        <v>13</v>
      </c>
      <c r="D115" s="42" t="s">
        <v>134</v>
      </c>
      <c r="E115" s="28" t="s">
        <v>33</v>
      </c>
      <c r="F115" s="25"/>
      <c r="G115" s="11"/>
    </row>
    <row r="116" spans="1:7" s="2" customFormat="1" ht="18.75" customHeight="1">
      <c r="A116" s="65" t="s">
        <v>48</v>
      </c>
      <c r="B116" s="41" t="s">
        <v>16</v>
      </c>
      <c r="C116" s="41" t="s">
        <v>16</v>
      </c>
      <c r="D116" s="42" t="s">
        <v>93</v>
      </c>
      <c r="E116" s="53" t="s">
        <v>9</v>
      </c>
      <c r="F116" s="22">
        <f>F117</f>
        <v>1000</v>
      </c>
      <c r="G116" s="11"/>
    </row>
    <row r="117" spans="1:7" s="2" customFormat="1" ht="12.75">
      <c r="A117" s="52" t="s">
        <v>135</v>
      </c>
      <c r="B117" s="42" t="s">
        <v>16</v>
      </c>
      <c r="C117" s="42" t="s">
        <v>16</v>
      </c>
      <c r="D117" s="42" t="s">
        <v>136</v>
      </c>
      <c r="E117" s="28" t="s">
        <v>9</v>
      </c>
      <c r="F117" s="25">
        <f>F120+F118</f>
        <v>1000</v>
      </c>
      <c r="G117" s="11"/>
    </row>
    <row r="118" spans="1:7" s="2" customFormat="1" ht="12.75">
      <c r="A118" s="48" t="s">
        <v>137</v>
      </c>
      <c r="B118" s="42" t="s">
        <v>16</v>
      </c>
      <c r="C118" s="42" t="s">
        <v>16</v>
      </c>
      <c r="D118" s="42" t="s">
        <v>138</v>
      </c>
      <c r="E118" s="28" t="s">
        <v>9</v>
      </c>
      <c r="F118" s="25">
        <f>F119</f>
        <v>0</v>
      </c>
      <c r="G118" s="11"/>
    </row>
    <row r="119" spans="1:7" s="2" customFormat="1" ht="22.5">
      <c r="A119" s="63" t="s">
        <v>52</v>
      </c>
      <c r="B119" s="42" t="s">
        <v>16</v>
      </c>
      <c r="C119" s="42" t="s">
        <v>16</v>
      </c>
      <c r="D119" s="42" t="s">
        <v>138</v>
      </c>
      <c r="E119" s="28" t="s">
        <v>51</v>
      </c>
      <c r="F119" s="25"/>
      <c r="G119" s="11"/>
    </row>
    <row r="120" spans="1:7" s="2" customFormat="1" ht="12.75">
      <c r="A120" s="48" t="s">
        <v>139</v>
      </c>
      <c r="B120" s="42" t="s">
        <v>16</v>
      </c>
      <c r="C120" s="42" t="s">
        <v>16</v>
      </c>
      <c r="D120" s="42" t="s">
        <v>140</v>
      </c>
      <c r="E120" s="28" t="s">
        <v>9</v>
      </c>
      <c r="F120" s="25">
        <f>F121</f>
        <v>1000</v>
      </c>
      <c r="G120" s="11"/>
    </row>
    <row r="121" spans="1:7" s="2" customFormat="1" ht="27.75" customHeight="1">
      <c r="A121" s="63" t="s">
        <v>52</v>
      </c>
      <c r="B121" s="42" t="s">
        <v>16</v>
      </c>
      <c r="C121" s="42" t="s">
        <v>16</v>
      </c>
      <c r="D121" s="42" t="s">
        <v>140</v>
      </c>
      <c r="E121" s="28" t="s">
        <v>51</v>
      </c>
      <c r="F121" s="25">
        <v>1000</v>
      </c>
      <c r="G121" s="129"/>
    </row>
    <row r="122" spans="1:7" s="2" customFormat="1" ht="12.75" hidden="1">
      <c r="A122" s="60" t="s">
        <v>141</v>
      </c>
      <c r="B122" s="46" t="s">
        <v>71</v>
      </c>
      <c r="C122" s="46" t="s">
        <v>8</v>
      </c>
      <c r="D122" s="46"/>
      <c r="E122" s="28" t="s">
        <v>9</v>
      </c>
      <c r="F122" s="19">
        <f>F123+F127</f>
        <v>0</v>
      </c>
      <c r="G122" s="11"/>
    </row>
    <row r="123" spans="1:7" s="2" customFormat="1" ht="12.75" hidden="1">
      <c r="A123" s="47" t="s">
        <v>142</v>
      </c>
      <c r="B123" s="41" t="s">
        <v>71</v>
      </c>
      <c r="C123" s="41" t="s">
        <v>7</v>
      </c>
      <c r="D123" s="42"/>
      <c r="E123" s="28" t="s">
        <v>9</v>
      </c>
      <c r="F123" s="22">
        <f>F125</f>
        <v>0</v>
      </c>
      <c r="G123" s="11"/>
    </row>
    <row r="124" spans="1:7" s="2" customFormat="1" ht="12.75" hidden="1">
      <c r="A124" s="52" t="s">
        <v>100</v>
      </c>
      <c r="B124" s="41" t="s">
        <v>71</v>
      </c>
      <c r="C124" s="41" t="s">
        <v>7</v>
      </c>
      <c r="D124" s="42" t="s">
        <v>101</v>
      </c>
      <c r="E124" s="53"/>
      <c r="F124" s="35"/>
      <c r="G124" s="11"/>
    </row>
    <row r="125" spans="1:7" s="2" customFormat="1" ht="12.75" hidden="1">
      <c r="A125" s="48" t="s">
        <v>143</v>
      </c>
      <c r="B125" s="42" t="s">
        <v>71</v>
      </c>
      <c r="C125" s="42" t="s">
        <v>7</v>
      </c>
      <c r="D125" s="42" t="s">
        <v>144</v>
      </c>
      <c r="E125" s="28" t="s">
        <v>9</v>
      </c>
      <c r="F125" s="25">
        <f>F126</f>
        <v>0</v>
      </c>
      <c r="G125" s="11"/>
    </row>
    <row r="126" spans="1:7" s="2" customFormat="1" ht="22.5" hidden="1">
      <c r="A126" s="40" t="s">
        <v>34</v>
      </c>
      <c r="B126" s="42" t="s">
        <v>71</v>
      </c>
      <c r="C126" s="42" t="s">
        <v>7</v>
      </c>
      <c r="D126" s="42" t="s">
        <v>144</v>
      </c>
      <c r="E126" s="28" t="s">
        <v>33</v>
      </c>
      <c r="F126" s="25"/>
      <c r="G126" s="11"/>
    </row>
    <row r="127" spans="1:7" s="2" customFormat="1" ht="12.75" hidden="1">
      <c r="A127" s="47" t="s">
        <v>145</v>
      </c>
      <c r="B127" s="41" t="s">
        <v>71</v>
      </c>
      <c r="C127" s="41" t="s">
        <v>11</v>
      </c>
      <c r="D127" s="42"/>
      <c r="E127" s="28" t="s">
        <v>9</v>
      </c>
      <c r="F127" s="29">
        <f>F128</f>
        <v>0</v>
      </c>
      <c r="G127" s="11"/>
    </row>
    <row r="128" spans="1:7" s="2" customFormat="1" ht="12.75" hidden="1">
      <c r="A128" s="52" t="s">
        <v>100</v>
      </c>
      <c r="B128" s="41" t="s">
        <v>71</v>
      </c>
      <c r="C128" s="41" t="s">
        <v>11</v>
      </c>
      <c r="D128" s="42" t="s">
        <v>101</v>
      </c>
      <c r="E128" s="28" t="s">
        <v>9</v>
      </c>
      <c r="F128" s="22">
        <f>F129</f>
        <v>0</v>
      </c>
      <c r="G128" s="11"/>
    </row>
    <row r="129" spans="1:7" s="2" customFormat="1" ht="12.75" hidden="1">
      <c r="A129" s="48" t="s">
        <v>143</v>
      </c>
      <c r="B129" s="42" t="s">
        <v>71</v>
      </c>
      <c r="C129" s="42" t="s">
        <v>11</v>
      </c>
      <c r="D129" s="42" t="s">
        <v>144</v>
      </c>
      <c r="E129" s="28" t="s">
        <v>9</v>
      </c>
      <c r="F129" s="25">
        <f>F130</f>
        <v>0</v>
      </c>
      <c r="G129" s="11"/>
    </row>
    <row r="130" spans="1:7" s="2" customFormat="1" ht="22.5" hidden="1">
      <c r="A130" s="40" t="s">
        <v>34</v>
      </c>
      <c r="B130" s="42" t="s">
        <v>71</v>
      </c>
      <c r="C130" s="42" t="s">
        <v>11</v>
      </c>
      <c r="D130" s="42" t="s">
        <v>144</v>
      </c>
      <c r="E130" s="28" t="s">
        <v>33</v>
      </c>
      <c r="F130" s="25"/>
      <c r="G130" s="11"/>
    </row>
    <row r="131" spans="1:7" s="2" customFormat="1" ht="16.5" customHeight="1" hidden="1">
      <c r="A131" s="47" t="s">
        <v>146</v>
      </c>
      <c r="B131" s="42" t="s">
        <v>71</v>
      </c>
      <c r="C131" s="42" t="s">
        <v>71</v>
      </c>
      <c r="D131" s="42"/>
      <c r="E131" s="28" t="s">
        <v>9</v>
      </c>
      <c r="F131" s="25">
        <f>F132</f>
        <v>0</v>
      </c>
      <c r="G131" s="11"/>
    </row>
    <row r="132" spans="1:7" s="2" customFormat="1" ht="22.5" hidden="1">
      <c r="A132" s="38" t="s">
        <v>147</v>
      </c>
      <c r="B132" s="42" t="s">
        <v>71</v>
      </c>
      <c r="C132" s="42" t="s">
        <v>71</v>
      </c>
      <c r="D132" s="66" t="s">
        <v>148</v>
      </c>
      <c r="E132" s="28" t="s">
        <v>9</v>
      </c>
      <c r="F132" s="25">
        <f>F133</f>
        <v>0</v>
      </c>
      <c r="G132" s="11"/>
    </row>
    <row r="133" spans="1:7" s="2" customFormat="1" ht="22.5" hidden="1">
      <c r="A133" s="40" t="s">
        <v>149</v>
      </c>
      <c r="B133" s="42" t="s">
        <v>71</v>
      </c>
      <c r="C133" s="42" t="s">
        <v>71</v>
      </c>
      <c r="D133" s="66" t="s">
        <v>148</v>
      </c>
      <c r="E133" s="28" t="s">
        <v>33</v>
      </c>
      <c r="F133" s="25"/>
      <c r="G133" s="11"/>
    </row>
    <row r="134" spans="1:7" s="2" customFormat="1" ht="12.75" hidden="1">
      <c r="A134" s="67" t="s">
        <v>150</v>
      </c>
      <c r="B134" s="42" t="s">
        <v>71</v>
      </c>
      <c r="C134" s="42" t="s">
        <v>19</v>
      </c>
      <c r="D134" s="66"/>
      <c r="E134" s="28" t="s">
        <v>9</v>
      </c>
      <c r="F134" s="25">
        <f>F135</f>
        <v>0</v>
      </c>
      <c r="G134" s="11"/>
    </row>
    <row r="135" spans="1:7" s="2" customFormat="1" ht="12.75" hidden="1">
      <c r="A135" s="48" t="s">
        <v>143</v>
      </c>
      <c r="B135" s="42" t="s">
        <v>71</v>
      </c>
      <c r="C135" s="42" t="s">
        <v>19</v>
      </c>
      <c r="D135" s="42" t="s">
        <v>144</v>
      </c>
      <c r="E135" s="28" t="s">
        <v>9</v>
      </c>
      <c r="F135" s="25">
        <f>F136</f>
        <v>0</v>
      </c>
      <c r="G135" s="11"/>
    </row>
    <row r="136" spans="1:7" s="2" customFormat="1" ht="22.5" hidden="1">
      <c r="A136" s="40" t="s">
        <v>149</v>
      </c>
      <c r="B136" s="42" t="s">
        <v>71</v>
      </c>
      <c r="C136" s="42" t="s">
        <v>19</v>
      </c>
      <c r="D136" s="42" t="s">
        <v>144</v>
      </c>
      <c r="E136" s="28" t="s">
        <v>33</v>
      </c>
      <c r="F136" s="25"/>
      <c r="G136" s="11"/>
    </row>
    <row r="137" spans="1:7" s="2" customFormat="1" ht="12.75" hidden="1">
      <c r="A137" s="60" t="s">
        <v>151</v>
      </c>
      <c r="B137" s="46" t="s">
        <v>152</v>
      </c>
      <c r="C137" s="46" t="s">
        <v>8</v>
      </c>
      <c r="D137" s="46"/>
      <c r="E137" s="28" t="s">
        <v>9</v>
      </c>
      <c r="F137" s="19">
        <f>F138</f>
        <v>0</v>
      </c>
      <c r="G137" s="11"/>
    </row>
    <row r="138" spans="1:7" s="2" customFormat="1" ht="12.75" hidden="1">
      <c r="A138" s="47" t="s">
        <v>153</v>
      </c>
      <c r="B138" s="41" t="s">
        <v>152</v>
      </c>
      <c r="C138" s="41" t="s">
        <v>15</v>
      </c>
      <c r="D138" s="42"/>
      <c r="E138" s="28" t="s">
        <v>9</v>
      </c>
      <c r="F138" s="22">
        <f>F139</f>
        <v>0</v>
      </c>
      <c r="G138" s="11"/>
    </row>
    <row r="139" spans="1:7" s="2" customFormat="1" ht="12.75" hidden="1">
      <c r="A139" s="48" t="s">
        <v>143</v>
      </c>
      <c r="B139" s="42" t="s">
        <v>152</v>
      </c>
      <c r="C139" s="42" t="s">
        <v>15</v>
      </c>
      <c r="D139" s="42" t="s">
        <v>144</v>
      </c>
      <c r="E139" s="28" t="s">
        <v>9</v>
      </c>
      <c r="F139" s="25">
        <f>F140</f>
        <v>0</v>
      </c>
      <c r="G139" s="11"/>
    </row>
    <row r="140" spans="1:7" s="2" customFormat="1" ht="22.5" hidden="1">
      <c r="A140" s="40" t="s">
        <v>34</v>
      </c>
      <c r="B140" s="42" t="s">
        <v>152</v>
      </c>
      <c r="C140" s="42" t="s">
        <v>15</v>
      </c>
      <c r="D140" s="42" t="s">
        <v>144</v>
      </c>
      <c r="E140" s="28" t="s">
        <v>33</v>
      </c>
      <c r="F140" s="25"/>
      <c r="G140" s="11"/>
    </row>
    <row r="141" spans="1:7" s="2" customFormat="1" ht="12.75" hidden="1">
      <c r="A141" s="51" t="s">
        <v>154</v>
      </c>
      <c r="B141" s="46" t="s">
        <v>19</v>
      </c>
      <c r="C141" s="46" t="s">
        <v>8</v>
      </c>
      <c r="D141" s="46"/>
      <c r="E141" s="28" t="s">
        <v>9</v>
      </c>
      <c r="F141" s="19">
        <f>F142</f>
        <v>0</v>
      </c>
      <c r="G141" s="11"/>
    </row>
    <row r="142" spans="1:7" s="2" customFormat="1" ht="12.75" hidden="1">
      <c r="A142" s="47" t="s">
        <v>155</v>
      </c>
      <c r="B142" s="41" t="s">
        <v>19</v>
      </c>
      <c r="C142" s="41" t="s">
        <v>19</v>
      </c>
      <c r="D142" s="42"/>
      <c r="E142" s="28" t="s">
        <v>9</v>
      </c>
      <c r="F142" s="22">
        <f>F143</f>
        <v>0</v>
      </c>
      <c r="G142" s="11"/>
    </row>
    <row r="143" spans="1:7" s="2" customFormat="1" ht="12.75" hidden="1">
      <c r="A143" s="52" t="s">
        <v>100</v>
      </c>
      <c r="B143" s="42" t="s">
        <v>19</v>
      </c>
      <c r="C143" s="42" t="s">
        <v>19</v>
      </c>
      <c r="D143" s="42" t="s">
        <v>101</v>
      </c>
      <c r="E143" s="28" t="s">
        <v>9</v>
      </c>
      <c r="F143" s="25">
        <f>F144</f>
        <v>0</v>
      </c>
      <c r="G143" s="11"/>
    </row>
    <row r="144" spans="1:7" s="2" customFormat="1" ht="12.75" hidden="1">
      <c r="A144" s="48" t="s">
        <v>143</v>
      </c>
      <c r="B144" s="42" t="s">
        <v>19</v>
      </c>
      <c r="C144" s="42" t="s">
        <v>19</v>
      </c>
      <c r="D144" s="42" t="s">
        <v>144</v>
      </c>
      <c r="E144" s="28" t="s">
        <v>9</v>
      </c>
      <c r="F144" s="25">
        <f>F145</f>
        <v>0</v>
      </c>
      <c r="G144" s="11"/>
    </row>
    <row r="145" spans="1:7" s="2" customFormat="1" ht="22.5" hidden="1">
      <c r="A145" s="40" t="s">
        <v>34</v>
      </c>
      <c r="B145" s="42" t="s">
        <v>19</v>
      </c>
      <c r="C145" s="42" t="s">
        <v>19</v>
      </c>
      <c r="D145" s="42" t="s">
        <v>144</v>
      </c>
      <c r="E145" s="28" t="s">
        <v>33</v>
      </c>
      <c r="F145" s="25"/>
      <c r="G145" s="11"/>
    </row>
    <row r="146" spans="1:7" s="2" customFormat="1" ht="12.75">
      <c r="A146" s="104" t="s">
        <v>163</v>
      </c>
      <c r="B146" s="42" t="s">
        <v>21</v>
      </c>
      <c r="C146" s="42" t="s">
        <v>13</v>
      </c>
      <c r="D146" s="42" t="s">
        <v>93</v>
      </c>
      <c r="E146" s="28" t="s">
        <v>9</v>
      </c>
      <c r="F146" s="105">
        <f>F147</f>
        <v>122571.6</v>
      </c>
      <c r="G146" s="11"/>
    </row>
    <row r="147" spans="1:7" s="2" customFormat="1" ht="12.75">
      <c r="A147" s="103" t="s">
        <v>163</v>
      </c>
      <c r="B147" s="42" t="s">
        <v>21</v>
      </c>
      <c r="C147" s="42" t="s">
        <v>13</v>
      </c>
      <c r="D147" s="42" t="s">
        <v>164</v>
      </c>
      <c r="E147" s="28" t="s">
        <v>165</v>
      </c>
      <c r="F147" s="25">
        <v>122571.6</v>
      </c>
      <c r="G147" s="129"/>
    </row>
    <row r="148" spans="1:7" s="2" customFormat="1" ht="12.75">
      <c r="A148" s="51" t="s">
        <v>20</v>
      </c>
      <c r="B148" s="46" t="s">
        <v>22</v>
      </c>
      <c r="C148" s="46" t="s">
        <v>8</v>
      </c>
      <c r="D148" s="42" t="s">
        <v>93</v>
      </c>
      <c r="E148" s="28" t="s">
        <v>9</v>
      </c>
      <c r="F148" s="19">
        <f>F149</f>
        <v>124000</v>
      </c>
      <c r="G148" s="11"/>
    </row>
    <row r="149" spans="1:7" s="2" customFormat="1" ht="12.75">
      <c r="A149" s="47" t="s">
        <v>27</v>
      </c>
      <c r="B149" s="41" t="s">
        <v>22</v>
      </c>
      <c r="C149" s="41" t="s">
        <v>11</v>
      </c>
      <c r="D149" s="42" t="s">
        <v>93</v>
      </c>
      <c r="E149" s="28" t="s">
        <v>9</v>
      </c>
      <c r="F149" s="22">
        <f>F150</f>
        <v>124000</v>
      </c>
      <c r="G149" s="11"/>
    </row>
    <row r="150" spans="1:7" s="2" customFormat="1" ht="12.75">
      <c r="A150" s="52" t="s">
        <v>100</v>
      </c>
      <c r="B150" s="42" t="s">
        <v>22</v>
      </c>
      <c r="C150" s="42" t="s">
        <v>11</v>
      </c>
      <c r="D150" s="42" t="s">
        <v>101</v>
      </c>
      <c r="E150" s="28" t="s">
        <v>9</v>
      </c>
      <c r="F150" s="25">
        <f>F151</f>
        <v>124000</v>
      </c>
      <c r="G150" s="11"/>
    </row>
    <row r="151" spans="1:7" s="2" customFormat="1" ht="12.75">
      <c r="A151" s="48" t="s">
        <v>156</v>
      </c>
      <c r="B151" s="42" t="s">
        <v>22</v>
      </c>
      <c r="C151" s="42" t="s">
        <v>11</v>
      </c>
      <c r="D151" s="42" t="s">
        <v>157</v>
      </c>
      <c r="E151" s="28" t="s">
        <v>9</v>
      </c>
      <c r="F151" s="25">
        <f>F152</f>
        <v>124000</v>
      </c>
      <c r="G151" s="11"/>
    </row>
    <row r="152" spans="1:7" s="2" customFormat="1" ht="24.75" customHeight="1">
      <c r="A152" s="40" t="s">
        <v>158</v>
      </c>
      <c r="B152" s="42" t="s">
        <v>22</v>
      </c>
      <c r="C152" s="42" t="s">
        <v>11</v>
      </c>
      <c r="D152" s="42" t="s">
        <v>157</v>
      </c>
      <c r="E152" s="24" t="s">
        <v>33</v>
      </c>
      <c r="F152" s="25">
        <v>124000</v>
      </c>
      <c r="G152" s="129"/>
    </row>
    <row r="153" spans="1:7" s="2" customFormat="1" ht="12.75">
      <c r="A153" s="68" t="s">
        <v>2</v>
      </c>
      <c r="B153" s="42"/>
      <c r="C153" s="42"/>
      <c r="D153" s="42"/>
      <c r="E153" s="28"/>
      <c r="F153" s="49">
        <f>F148+F141+F137+F122+F77+F42+F6+F60+F49+F146</f>
        <v>6722321.879999999</v>
      </c>
      <c r="G153" s="127">
        <v>6722321.88</v>
      </c>
    </row>
    <row r="154" spans="1:7" s="4" customFormat="1" ht="12.75">
      <c r="A154" s="69"/>
      <c r="B154" s="70"/>
      <c r="C154" s="70"/>
      <c r="D154" s="70"/>
      <c r="E154" s="71"/>
      <c r="F154" s="72"/>
      <c r="G154" s="7"/>
    </row>
    <row r="155" spans="1:7" s="4" customFormat="1" ht="12.75">
      <c r="A155" s="73"/>
      <c r="B155" s="74"/>
      <c r="C155" s="74"/>
      <c r="D155" s="74"/>
      <c r="E155" s="74"/>
      <c r="F155" s="75"/>
      <c r="G155" s="7"/>
    </row>
    <row r="156" spans="6:8" ht="12.75">
      <c r="F156" s="76"/>
      <c r="H156" s="10"/>
    </row>
    <row r="157" spans="4:8" s="3" customFormat="1" ht="12.75">
      <c r="D157" s="77"/>
      <c r="F157" s="78"/>
      <c r="G157" s="9">
        <f>F153-G153</f>
        <v>0</v>
      </c>
      <c r="H157" s="9"/>
    </row>
    <row r="158" spans="6:7" s="3" customFormat="1" ht="12.75">
      <c r="F158" s="6"/>
      <c r="G158" s="9"/>
    </row>
    <row r="159" spans="6:7" s="3" customFormat="1" ht="12.75">
      <c r="F159" s="79"/>
      <c r="G159" s="9"/>
    </row>
    <row r="160" spans="6:7" s="3" customFormat="1" ht="12.75">
      <c r="F160" s="79"/>
      <c r="G160" s="9"/>
    </row>
    <row r="161" spans="6:7" s="3" customFormat="1" ht="12.75">
      <c r="F161" s="80"/>
      <c r="G161" s="9"/>
    </row>
    <row r="162" spans="6:7" s="3" customFormat="1" ht="12.75">
      <c r="F162" s="6"/>
      <c r="G162" s="9"/>
    </row>
    <row r="163" spans="6:7" s="3" customFormat="1" ht="12.75">
      <c r="F163" s="6"/>
      <c r="G163" s="9"/>
    </row>
    <row r="164" spans="2:7" s="3" customFormat="1" ht="14.25">
      <c r="B164" s="5"/>
      <c r="G164" s="9"/>
    </row>
    <row r="165" s="3" customFormat="1" ht="12.75">
      <c r="G165" s="9"/>
    </row>
    <row r="166" s="3" customFormat="1" ht="12.75">
      <c r="G166" s="9"/>
    </row>
    <row r="167" s="3" customFormat="1" ht="12.75">
      <c r="G167" s="9"/>
    </row>
    <row r="168" s="3" customFormat="1" ht="12.75">
      <c r="G168" s="9"/>
    </row>
    <row r="169" s="3" customFormat="1" ht="12.75">
      <c r="G169" s="9"/>
    </row>
    <row r="170" s="3" customFormat="1" ht="12.75">
      <c r="G170" s="9"/>
    </row>
    <row r="171" s="3" customFormat="1" ht="12.75">
      <c r="G171" s="9"/>
    </row>
    <row r="172" s="3" customFormat="1" ht="12.75">
      <c r="G172" s="9"/>
    </row>
    <row r="173" s="3" customFormat="1" ht="12.75">
      <c r="G173" s="9"/>
    </row>
    <row r="174" s="3" customFormat="1" ht="12.75">
      <c r="G174" s="9"/>
    </row>
    <row r="175" s="3" customFormat="1" ht="12.75">
      <c r="G175" s="9"/>
    </row>
    <row r="176" s="3" customFormat="1" ht="12.75">
      <c r="G176" s="9"/>
    </row>
    <row r="177" s="3" customFormat="1" ht="12.75">
      <c r="G177" s="9"/>
    </row>
    <row r="178" s="3" customFormat="1" ht="12.75">
      <c r="G178" s="9"/>
    </row>
    <row r="179" s="3" customFormat="1" ht="12.75">
      <c r="G179" s="9"/>
    </row>
    <row r="180" s="3" customFormat="1" ht="12.75">
      <c r="G180" s="9"/>
    </row>
    <row r="181" s="3" customFormat="1" ht="12.75">
      <c r="G181" s="9"/>
    </row>
    <row r="182" s="3" customFormat="1" ht="12.75">
      <c r="G182" s="9"/>
    </row>
    <row r="183" s="3" customFormat="1" ht="12.75">
      <c r="G183" s="9"/>
    </row>
    <row r="184" s="3" customFormat="1" ht="12.75">
      <c r="G184" s="9"/>
    </row>
    <row r="185" s="3" customFormat="1" ht="12.75">
      <c r="G185" s="9"/>
    </row>
    <row r="186" s="3" customFormat="1" ht="12.75">
      <c r="G186" s="9"/>
    </row>
    <row r="187" s="3" customFormat="1" ht="12.75">
      <c r="G187" s="9"/>
    </row>
    <row r="188" s="3" customFormat="1" ht="12.75">
      <c r="G188" s="9"/>
    </row>
    <row r="189" s="3" customFormat="1" ht="12.75">
      <c r="G189" s="9"/>
    </row>
    <row r="190" s="3" customFormat="1" ht="12.75">
      <c r="G190" s="9"/>
    </row>
    <row r="191" s="3" customFormat="1" ht="12.75">
      <c r="G191" s="9"/>
    </row>
    <row r="192" s="3" customFormat="1" ht="12.75">
      <c r="G192" s="9"/>
    </row>
    <row r="193" s="3" customFormat="1" ht="12.75">
      <c r="G193" s="9"/>
    </row>
    <row r="194" s="3" customFormat="1" ht="12.75">
      <c r="G194" s="9"/>
    </row>
    <row r="195" s="3" customFormat="1" ht="12.75">
      <c r="G195" s="9"/>
    </row>
    <row r="196" s="3" customFormat="1" ht="12.75">
      <c r="G196" s="9"/>
    </row>
    <row r="197" s="3" customFormat="1" ht="12.75">
      <c r="G197" s="9"/>
    </row>
    <row r="198" s="3" customFormat="1" ht="12.75">
      <c r="G198" s="9"/>
    </row>
    <row r="199" s="3" customFormat="1" ht="12.75">
      <c r="G199" s="9"/>
    </row>
    <row r="200" s="3" customFormat="1" ht="12.75">
      <c r="G200" s="9"/>
    </row>
    <row r="201" s="3" customFormat="1" ht="12.75">
      <c r="G201" s="9"/>
    </row>
    <row r="202" s="3" customFormat="1" ht="12.75">
      <c r="G202" s="9"/>
    </row>
    <row r="203" s="3" customFormat="1" ht="12.75">
      <c r="G203" s="9"/>
    </row>
    <row r="204" s="3" customFormat="1" ht="12.75">
      <c r="G204" s="9"/>
    </row>
    <row r="205" s="3" customFormat="1" ht="12.75">
      <c r="G205" s="9"/>
    </row>
    <row r="206" s="3" customFormat="1" ht="12.75">
      <c r="G206" s="9"/>
    </row>
    <row r="207" s="3" customFormat="1" ht="12.75">
      <c r="G207" s="9"/>
    </row>
    <row r="208" s="3" customFormat="1" ht="12.75">
      <c r="G208" s="9"/>
    </row>
    <row r="209" s="3" customFormat="1" ht="12.75">
      <c r="G209" s="9"/>
    </row>
    <row r="210" s="3" customFormat="1" ht="12.75">
      <c r="G210" s="9"/>
    </row>
    <row r="211" s="3" customFormat="1" ht="12.75">
      <c r="G211" s="9"/>
    </row>
    <row r="212" s="3" customFormat="1" ht="12.75">
      <c r="G212" s="9"/>
    </row>
    <row r="213" s="3" customFormat="1" ht="12.75">
      <c r="G213" s="9"/>
    </row>
    <row r="214" s="3" customFormat="1" ht="12.75">
      <c r="G214" s="9"/>
    </row>
    <row r="215" s="3" customFormat="1" ht="12.75">
      <c r="G215" s="9"/>
    </row>
    <row r="216" s="3" customFormat="1" ht="12.75">
      <c r="G216" s="9"/>
    </row>
    <row r="217" s="3" customFormat="1" ht="12.75">
      <c r="G217" s="9"/>
    </row>
    <row r="218" s="3" customFormat="1" ht="12.75">
      <c r="G218" s="9"/>
    </row>
    <row r="219" s="3" customFormat="1" ht="12.75">
      <c r="G219" s="9"/>
    </row>
    <row r="220" s="3" customFormat="1" ht="12.75">
      <c r="G220" s="9"/>
    </row>
    <row r="221" s="3" customFormat="1" ht="12.75">
      <c r="G221" s="9"/>
    </row>
    <row r="222" s="3" customFormat="1" ht="12.75">
      <c r="G222" s="9"/>
    </row>
    <row r="223" s="3" customFormat="1" ht="12.75">
      <c r="G223" s="9"/>
    </row>
    <row r="224" s="3" customFormat="1" ht="12.75">
      <c r="G224" s="9"/>
    </row>
    <row r="225" s="3" customFormat="1" ht="12.75">
      <c r="G225" s="9"/>
    </row>
    <row r="226" s="3" customFormat="1" ht="12.75">
      <c r="G226" s="9"/>
    </row>
    <row r="227" s="3" customFormat="1" ht="12.75">
      <c r="G227" s="9"/>
    </row>
    <row r="228" s="3" customFormat="1" ht="12.75">
      <c r="G228" s="9"/>
    </row>
    <row r="229" s="3" customFormat="1" ht="12.75">
      <c r="G229" s="9"/>
    </row>
    <row r="230" s="3" customFormat="1" ht="12.75">
      <c r="G230" s="9"/>
    </row>
    <row r="231" s="3" customFormat="1" ht="12.75">
      <c r="G231" s="9"/>
    </row>
    <row r="232" s="3" customFormat="1" ht="12.75">
      <c r="G232" s="9"/>
    </row>
    <row r="233" s="3" customFormat="1" ht="12.75">
      <c r="G233" s="9"/>
    </row>
    <row r="234" s="3" customFormat="1" ht="12.75">
      <c r="G234" s="9"/>
    </row>
    <row r="235" s="3" customFormat="1" ht="12.75">
      <c r="G235" s="9"/>
    </row>
    <row r="236" s="3" customFormat="1" ht="12.75">
      <c r="G236" s="9"/>
    </row>
    <row r="237" s="3" customFormat="1" ht="12.75">
      <c r="G237" s="9"/>
    </row>
    <row r="238" s="3" customFormat="1" ht="12.75">
      <c r="G238" s="9"/>
    </row>
    <row r="239" s="3" customFormat="1" ht="12.75">
      <c r="G239" s="9"/>
    </row>
    <row r="240" s="3" customFormat="1" ht="12.75">
      <c r="G240" s="9"/>
    </row>
    <row r="241" s="3" customFormat="1" ht="12.75">
      <c r="G241" s="9"/>
    </row>
    <row r="242" s="3" customFormat="1" ht="12.75">
      <c r="G242" s="9"/>
    </row>
    <row r="243" s="3" customFormat="1" ht="12.75">
      <c r="G243" s="9"/>
    </row>
    <row r="244" s="3" customFormat="1" ht="12.75">
      <c r="G244" s="9"/>
    </row>
    <row r="245" s="3" customFormat="1" ht="12.75">
      <c r="G245" s="9"/>
    </row>
    <row r="246" s="3" customFormat="1" ht="12.75">
      <c r="G246" s="9"/>
    </row>
    <row r="247" s="3" customFormat="1" ht="12.75">
      <c r="G247" s="9"/>
    </row>
    <row r="248" s="3" customFormat="1" ht="12.75">
      <c r="G248" s="9"/>
    </row>
    <row r="249" s="3" customFormat="1" ht="12.75">
      <c r="G249" s="9"/>
    </row>
    <row r="250" s="3" customFormat="1" ht="12.75">
      <c r="G250" s="9"/>
    </row>
    <row r="251" s="3" customFormat="1" ht="12.75">
      <c r="G251" s="9"/>
    </row>
    <row r="252" s="3" customFormat="1" ht="12.75">
      <c r="G252" s="9"/>
    </row>
    <row r="253" s="3" customFormat="1" ht="12.75">
      <c r="G253" s="9"/>
    </row>
    <row r="254" s="3" customFormat="1" ht="12.75">
      <c r="G254" s="9"/>
    </row>
    <row r="255" s="3" customFormat="1" ht="12.75">
      <c r="G255" s="9"/>
    </row>
    <row r="256" s="3" customFormat="1" ht="12.75">
      <c r="G256" s="9"/>
    </row>
    <row r="257" s="3" customFormat="1" ht="12.75">
      <c r="G257" s="9"/>
    </row>
    <row r="258" s="3" customFormat="1" ht="12.75">
      <c r="G258" s="9"/>
    </row>
    <row r="259" s="3" customFormat="1" ht="12.75">
      <c r="G259" s="9"/>
    </row>
    <row r="260" s="3" customFormat="1" ht="12.75">
      <c r="G260" s="9"/>
    </row>
    <row r="261" s="3" customFormat="1" ht="12.75">
      <c r="G261" s="9"/>
    </row>
    <row r="262" s="3" customFormat="1" ht="12.75">
      <c r="G262" s="9"/>
    </row>
    <row r="263" s="3" customFormat="1" ht="12.75">
      <c r="G263" s="9"/>
    </row>
    <row r="264" s="3" customFormat="1" ht="12.75">
      <c r="G264" s="9"/>
    </row>
    <row r="265" s="3" customFormat="1" ht="12.75">
      <c r="G265" s="9"/>
    </row>
    <row r="266" s="3" customFormat="1" ht="12.75">
      <c r="G266" s="9"/>
    </row>
    <row r="267" s="3" customFormat="1" ht="12.75">
      <c r="G267" s="9"/>
    </row>
    <row r="268" s="3" customFormat="1" ht="12.75">
      <c r="G268" s="9"/>
    </row>
    <row r="269" s="3" customFormat="1" ht="12.75">
      <c r="G269" s="9"/>
    </row>
    <row r="270" s="3" customFormat="1" ht="12.75">
      <c r="G270" s="9"/>
    </row>
    <row r="271" s="3" customFormat="1" ht="12.75">
      <c r="G271" s="9"/>
    </row>
    <row r="272" s="3" customFormat="1" ht="12.75">
      <c r="G272" s="9"/>
    </row>
    <row r="273" s="3" customFormat="1" ht="12.75">
      <c r="G273" s="9"/>
    </row>
    <row r="274" s="3" customFormat="1" ht="12.75">
      <c r="G274" s="9"/>
    </row>
    <row r="275" s="3" customFormat="1" ht="12.75">
      <c r="G275" s="9"/>
    </row>
    <row r="276" s="3" customFormat="1" ht="12.75">
      <c r="G276" s="9"/>
    </row>
    <row r="277" s="3" customFormat="1" ht="12.75">
      <c r="G277" s="9"/>
    </row>
    <row r="278" s="3" customFormat="1" ht="12.75">
      <c r="G278" s="9"/>
    </row>
    <row r="279" s="3" customFormat="1" ht="12.75">
      <c r="G279" s="9"/>
    </row>
    <row r="280" s="3" customFormat="1" ht="12.75">
      <c r="G280" s="9"/>
    </row>
    <row r="281" s="3" customFormat="1" ht="12.75">
      <c r="G281" s="9"/>
    </row>
    <row r="282" s="3" customFormat="1" ht="12.75">
      <c r="G282" s="9"/>
    </row>
    <row r="283" s="3" customFormat="1" ht="12.75">
      <c r="G283" s="9"/>
    </row>
    <row r="284" s="3" customFormat="1" ht="12.75">
      <c r="G284" s="9"/>
    </row>
    <row r="285" s="3" customFormat="1" ht="12.75">
      <c r="G285" s="9"/>
    </row>
    <row r="286" s="3" customFormat="1" ht="12.75">
      <c r="G286" s="9"/>
    </row>
    <row r="287" s="3" customFormat="1" ht="12.75">
      <c r="G287" s="9"/>
    </row>
    <row r="288" s="3" customFormat="1" ht="12.75">
      <c r="G288" s="9"/>
    </row>
    <row r="289" s="3" customFormat="1" ht="12.75">
      <c r="G289" s="9"/>
    </row>
    <row r="290" s="3" customFormat="1" ht="12.75">
      <c r="G290" s="9"/>
    </row>
    <row r="291" s="3" customFormat="1" ht="12.75">
      <c r="G291" s="9"/>
    </row>
    <row r="292" s="3" customFormat="1" ht="12.75">
      <c r="G292" s="9"/>
    </row>
    <row r="293" s="3" customFormat="1" ht="12.75">
      <c r="G293" s="9"/>
    </row>
    <row r="294" s="3" customFormat="1" ht="12.75">
      <c r="G294" s="9"/>
    </row>
    <row r="295" s="3" customFormat="1" ht="12.75">
      <c r="G295" s="9"/>
    </row>
    <row r="296" s="3" customFormat="1" ht="12.75">
      <c r="G296" s="9"/>
    </row>
    <row r="297" s="3" customFormat="1" ht="12.75">
      <c r="G297" s="9"/>
    </row>
    <row r="298" s="3" customFormat="1" ht="12.75">
      <c r="G298" s="9"/>
    </row>
    <row r="299" s="3" customFormat="1" ht="12.75">
      <c r="G299" s="9"/>
    </row>
    <row r="300" s="3" customFormat="1" ht="12.75">
      <c r="G300" s="9"/>
    </row>
    <row r="301" s="3" customFormat="1" ht="12.75">
      <c r="G301" s="9"/>
    </row>
    <row r="302" s="3" customFormat="1" ht="12.75">
      <c r="G302" s="9"/>
    </row>
    <row r="303" s="3" customFormat="1" ht="12.75">
      <c r="G303" s="9"/>
    </row>
    <row r="304" s="3" customFormat="1" ht="12.75">
      <c r="G304" s="9"/>
    </row>
    <row r="305" s="3" customFormat="1" ht="12.75">
      <c r="G305" s="9"/>
    </row>
    <row r="306" s="3" customFormat="1" ht="12.75">
      <c r="G306" s="9"/>
    </row>
    <row r="307" s="3" customFormat="1" ht="12.75">
      <c r="G307" s="9"/>
    </row>
    <row r="308" s="3" customFormat="1" ht="12.75">
      <c r="G308" s="9"/>
    </row>
    <row r="309" s="3" customFormat="1" ht="12.75">
      <c r="G309" s="9"/>
    </row>
    <row r="310" s="3" customFormat="1" ht="12.75">
      <c r="G310" s="9"/>
    </row>
    <row r="311" s="3" customFormat="1" ht="12.75">
      <c r="G311" s="9"/>
    </row>
    <row r="312" s="3" customFormat="1" ht="12.75">
      <c r="G312" s="9"/>
    </row>
    <row r="313" s="3" customFormat="1" ht="12.75">
      <c r="G313" s="9"/>
    </row>
    <row r="314" s="3" customFormat="1" ht="12.75">
      <c r="G314" s="9"/>
    </row>
    <row r="315" s="3" customFormat="1" ht="12.75">
      <c r="G315" s="9"/>
    </row>
    <row r="316" s="3" customFormat="1" ht="12.75">
      <c r="G316" s="9"/>
    </row>
    <row r="317" s="3" customFormat="1" ht="12.75">
      <c r="G317" s="9"/>
    </row>
    <row r="318" s="3" customFormat="1" ht="12.75">
      <c r="G318" s="9"/>
    </row>
    <row r="319" s="3" customFormat="1" ht="12.75">
      <c r="G319" s="9"/>
    </row>
    <row r="320" s="3" customFormat="1" ht="12.75">
      <c r="G320" s="9"/>
    </row>
    <row r="321" s="3" customFormat="1" ht="12.75">
      <c r="G321" s="9"/>
    </row>
    <row r="322" s="3" customFormat="1" ht="12.75">
      <c r="G322" s="9"/>
    </row>
    <row r="323" s="3" customFormat="1" ht="12.75">
      <c r="G323" s="9"/>
    </row>
    <row r="324" s="3" customFormat="1" ht="12.75">
      <c r="G324" s="9"/>
    </row>
    <row r="325" s="3" customFormat="1" ht="12.75">
      <c r="G325" s="9"/>
    </row>
    <row r="326" s="3" customFormat="1" ht="12.75">
      <c r="G326" s="9"/>
    </row>
    <row r="327" s="3" customFormat="1" ht="12.75">
      <c r="G327" s="9"/>
    </row>
    <row r="328" s="3" customFormat="1" ht="12.75">
      <c r="G328" s="9"/>
    </row>
    <row r="329" s="3" customFormat="1" ht="12.75">
      <c r="G329" s="9"/>
    </row>
    <row r="330" s="3" customFormat="1" ht="12.75">
      <c r="G330" s="9"/>
    </row>
    <row r="331" s="3" customFormat="1" ht="12.75">
      <c r="G331" s="9"/>
    </row>
    <row r="332" s="3" customFormat="1" ht="12.75">
      <c r="G332" s="9"/>
    </row>
    <row r="333" s="3" customFormat="1" ht="12.75">
      <c r="G333" s="9"/>
    </row>
    <row r="334" s="3" customFormat="1" ht="12.75">
      <c r="G334" s="9"/>
    </row>
    <row r="335" s="3" customFormat="1" ht="12.75">
      <c r="G335" s="9"/>
    </row>
    <row r="336" s="3" customFormat="1" ht="12.75">
      <c r="G336" s="9"/>
    </row>
    <row r="337" s="3" customFormat="1" ht="12.75">
      <c r="G337" s="9"/>
    </row>
    <row r="338" s="3" customFormat="1" ht="12.75">
      <c r="G338" s="9"/>
    </row>
    <row r="339" s="3" customFormat="1" ht="12.75">
      <c r="G339" s="9"/>
    </row>
    <row r="340" s="3" customFormat="1" ht="12.75">
      <c r="G340" s="9"/>
    </row>
    <row r="341" s="3" customFormat="1" ht="12.75">
      <c r="G341" s="9"/>
    </row>
    <row r="342" s="3" customFormat="1" ht="12.75">
      <c r="G342" s="9"/>
    </row>
    <row r="343" s="3" customFormat="1" ht="12.75">
      <c r="G343" s="9"/>
    </row>
    <row r="344" s="3" customFormat="1" ht="12.75">
      <c r="G344" s="9"/>
    </row>
    <row r="345" s="3" customFormat="1" ht="12.75">
      <c r="G345" s="9"/>
    </row>
    <row r="346" s="3" customFormat="1" ht="12.75">
      <c r="G346" s="9"/>
    </row>
    <row r="347" s="3" customFormat="1" ht="12.75">
      <c r="G347" s="9"/>
    </row>
    <row r="348" s="3" customFormat="1" ht="12.75">
      <c r="G348" s="9"/>
    </row>
    <row r="349" s="3" customFormat="1" ht="12.75">
      <c r="G349" s="9"/>
    </row>
    <row r="350" s="3" customFormat="1" ht="12.75">
      <c r="G350" s="9"/>
    </row>
    <row r="351" s="3" customFormat="1" ht="12.75">
      <c r="G351" s="9"/>
    </row>
    <row r="352" s="3" customFormat="1" ht="12.75">
      <c r="G352" s="9"/>
    </row>
    <row r="353" s="3" customFormat="1" ht="12.75">
      <c r="G353" s="9"/>
    </row>
    <row r="354" s="3" customFormat="1" ht="12.75">
      <c r="G354" s="9"/>
    </row>
    <row r="355" s="3" customFormat="1" ht="12.75">
      <c r="G355" s="9"/>
    </row>
    <row r="356" s="3" customFormat="1" ht="12.75">
      <c r="G356" s="9"/>
    </row>
    <row r="357" s="3" customFormat="1" ht="12.75">
      <c r="G357" s="9"/>
    </row>
    <row r="358" s="3" customFormat="1" ht="12.75">
      <c r="G358" s="9"/>
    </row>
    <row r="359" s="3" customFormat="1" ht="12.75">
      <c r="G359" s="9"/>
    </row>
    <row r="360" s="3" customFormat="1" ht="12.75">
      <c r="G360" s="9"/>
    </row>
    <row r="361" s="3" customFormat="1" ht="12.75">
      <c r="G361" s="9"/>
    </row>
    <row r="362" s="3" customFormat="1" ht="12.75">
      <c r="G362" s="9"/>
    </row>
    <row r="363" s="3" customFormat="1" ht="12.75">
      <c r="G363" s="9"/>
    </row>
    <row r="364" s="3" customFormat="1" ht="12.75">
      <c r="G364" s="9"/>
    </row>
    <row r="365" s="3" customFormat="1" ht="12.75">
      <c r="G365" s="9"/>
    </row>
    <row r="366" s="3" customFormat="1" ht="12.75">
      <c r="G366" s="9"/>
    </row>
    <row r="367" s="3" customFormat="1" ht="12.75">
      <c r="G367" s="9"/>
    </row>
    <row r="368" s="3" customFormat="1" ht="12.75">
      <c r="G368" s="9"/>
    </row>
    <row r="369" s="3" customFormat="1" ht="12.75">
      <c r="G369" s="9"/>
    </row>
    <row r="370" s="3" customFormat="1" ht="12.75">
      <c r="G370" s="9"/>
    </row>
    <row r="371" s="3" customFormat="1" ht="12.75">
      <c r="G371" s="9"/>
    </row>
    <row r="372" s="3" customFormat="1" ht="12.75">
      <c r="G372" s="9"/>
    </row>
    <row r="373" s="3" customFormat="1" ht="12.75">
      <c r="G373" s="9"/>
    </row>
    <row r="374" s="3" customFormat="1" ht="12.75">
      <c r="G374" s="9"/>
    </row>
    <row r="375" s="3" customFormat="1" ht="12.75">
      <c r="G375" s="9"/>
    </row>
    <row r="376" s="3" customFormat="1" ht="12.75">
      <c r="G376" s="9"/>
    </row>
    <row r="377" s="3" customFormat="1" ht="12.75">
      <c r="G377" s="9"/>
    </row>
    <row r="378" s="3" customFormat="1" ht="12.75">
      <c r="G378" s="9"/>
    </row>
    <row r="379" s="3" customFormat="1" ht="12.75">
      <c r="G379" s="9"/>
    </row>
    <row r="380" s="3" customFormat="1" ht="12.75">
      <c r="G380" s="9"/>
    </row>
    <row r="381" s="3" customFormat="1" ht="12.75">
      <c r="G381" s="9"/>
    </row>
    <row r="382" s="3" customFormat="1" ht="12.75">
      <c r="G382" s="9"/>
    </row>
    <row r="383" s="3" customFormat="1" ht="12.75">
      <c r="G383" s="9"/>
    </row>
    <row r="384" s="3" customFormat="1" ht="12.75">
      <c r="G384" s="9"/>
    </row>
    <row r="385" s="3" customFormat="1" ht="12.75">
      <c r="G385" s="9"/>
    </row>
    <row r="386" s="3" customFormat="1" ht="12.75">
      <c r="G386" s="9"/>
    </row>
    <row r="387" s="3" customFormat="1" ht="12.75">
      <c r="G387" s="9"/>
    </row>
    <row r="388" s="3" customFormat="1" ht="12.75">
      <c r="G388" s="9"/>
    </row>
    <row r="389" s="3" customFormat="1" ht="12.75">
      <c r="G389" s="9"/>
    </row>
    <row r="390" s="3" customFormat="1" ht="12.75">
      <c r="G390" s="9"/>
    </row>
    <row r="391" s="3" customFormat="1" ht="12.75">
      <c r="G391" s="9"/>
    </row>
    <row r="392" s="3" customFormat="1" ht="12.75">
      <c r="G392" s="9"/>
    </row>
    <row r="393" s="3" customFormat="1" ht="12.75">
      <c r="G393" s="9"/>
    </row>
    <row r="394" s="3" customFormat="1" ht="12.75">
      <c r="G394" s="9"/>
    </row>
    <row r="395" s="3" customFormat="1" ht="12.75">
      <c r="G395" s="9"/>
    </row>
    <row r="396" s="3" customFormat="1" ht="12.75">
      <c r="G396" s="9"/>
    </row>
    <row r="397" s="3" customFormat="1" ht="12.75">
      <c r="G397" s="9"/>
    </row>
    <row r="398" s="3" customFormat="1" ht="12.75">
      <c r="G398" s="9"/>
    </row>
    <row r="399" s="3" customFormat="1" ht="12.75">
      <c r="G399" s="9"/>
    </row>
    <row r="400" s="3" customFormat="1" ht="12.75">
      <c r="G400" s="9"/>
    </row>
    <row r="401" s="3" customFormat="1" ht="12.75">
      <c r="G401" s="9"/>
    </row>
    <row r="402" s="3" customFormat="1" ht="12.75">
      <c r="G402" s="9"/>
    </row>
    <row r="403" s="3" customFormat="1" ht="12.75">
      <c r="G403" s="9"/>
    </row>
    <row r="404" s="3" customFormat="1" ht="12.75">
      <c r="G404" s="9"/>
    </row>
    <row r="405" s="3" customFormat="1" ht="12.75">
      <c r="G405" s="9"/>
    </row>
    <row r="406" s="3" customFormat="1" ht="12.75">
      <c r="G406" s="9"/>
    </row>
    <row r="407" s="3" customFormat="1" ht="12.75">
      <c r="G407" s="9"/>
    </row>
    <row r="408" s="3" customFormat="1" ht="12.75">
      <c r="G408" s="9"/>
    </row>
    <row r="409" s="3" customFormat="1" ht="12.75">
      <c r="G409" s="9"/>
    </row>
    <row r="410" s="3" customFormat="1" ht="12.75">
      <c r="G410" s="9"/>
    </row>
    <row r="411" s="3" customFormat="1" ht="12.75">
      <c r="G411" s="9"/>
    </row>
    <row r="412" s="3" customFormat="1" ht="12.75">
      <c r="G412" s="9"/>
    </row>
    <row r="413" s="3" customFormat="1" ht="12.75">
      <c r="G413" s="9"/>
    </row>
    <row r="414" s="3" customFormat="1" ht="12.75">
      <c r="G414" s="9"/>
    </row>
    <row r="415" s="3" customFormat="1" ht="12.75">
      <c r="G415" s="9"/>
    </row>
    <row r="416" s="3" customFormat="1" ht="12.75">
      <c r="G416" s="9"/>
    </row>
    <row r="417" s="3" customFormat="1" ht="12.75">
      <c r="G417" s="9"/>
    </row>
    <row r="418" s="3" customFormat="1" ht="12.75">
      <c r="G418" s="9"/>
    </row>
    <row r="419" s="3" customFormat="1" ht="12.75">
      <c r="G419" s="9"/>
    </row>
    <row r="420" s="3" customFormat="1" ht="12.75">
      <c r="G420" s="9"/>
    </row>
    <row r="421" s="3" customFormat="1" ht="12.75">
      <c r="G421" s="9"/>
    </row>
    <row r="422" s="3" customFormat="1" ht="12.75">
      <c r="G422" s="9"/>
    </row>
    <row r="423" s="3" customFormat="1" ht="12.75">
      <c r="G423" s="9"/>
    </row>
    <row r="424" s="3" customFormat="1" ht="12.75">
      <c r="G424" s="9"/>
    </row>
    <row r="425" s="3" customFormat="1" ht="12.75">
      <c r="G425" s="9"/>
    </row>
    <row r="426" s="3" customFormat="1" ht="12.75">
      <c r="G426" s="9"/>
    </row>
    <row r="427" s="3" customFormat="1" ht="12.75">
      <c r="G427" s="9"/>
    </row>
    <row r="428" s="3" customFormat="1" ht="12.75">
      <c r="G428" s="9"/>
    </row>
    <row r="429" s="3" customFormat="1" ht="12.75">
      <c r="G429" s="9"/>
    </row>
    <row r="430" s="3" customFormat="1" ht="12.75">
      <c r="G430" s="9"/>
    </row>
    <row r="431" s="3" customFormat="1" ht="12.75">
      <c r="G431" s="9"/>
    </row>
    <row r="432" s="3" customFormat="1" ht="12.75">
      <c r="G432" s="9"/>
    </row>
    <row r="433" s="3" customFormat="1" ht="12.75">
      <c r="G433" s="9"/>
    </row>
    <row r="434" s="3" customFormat="1" ht="12.75">
      <c r="G434" s="9"/>
    </row>
    <row r="435" s="3" customFormat="1" ht="12.75">
      <c r="G435" s="9"/>
    </row>
    <row r="436" s="3" customFormat="1" ht="12.75">
      <c r="G436" s="9"/>
    </row>
    <row r="437" s="3" customFormat="1" ht="12.75">
      <c r="G437" s="9"/>
    </row>
    <row r="438" s="3" customFormat="1" ht="12.75">
      <c r="G438" s="9"/>
    </row>
    <row r="439" s="3" customFormat="1" ht="12.75">
      <c r="G439" s="9"/>
    </row>
    <row r="440" s="3" customFormat="1" ht="12.75">
      <c r="G440" s="9"/>
    </row>
    <row r="441" s="3" customFormat="1" ht="12.75">
      <c r="G441" s="9"/>
    </row>
    <row r="442" s="3" customFormat="1" ht="12.75">
      <c r="G442" s="9"/>
    </row>
    <row r="443" s="3" customFormat="1" ht="12.75">
      <c r="G443" s="9"/>
    </row>
    <row r="444" s="3" customFormat="1" ht="12.75">
      <c r="G444" s="9"/>
    </row>
    <row r="445" s="3" customFormat="1" ht="12.75">
      <c r="G445" s="9"/>
    </row>
    <row r="446" s="3" customFormat="1" ht="12.75">
      <c r="G446" s="9"/>
    </row>
    <row r="447" s="3" customFormat="1" ht="12.75">
      <c r="G447" s="9"/>
    </row>
    <row r="448" s="3" customFormat="1" ht="12.75">
      <c r="G448" s="9"/>
    </row>
    <row r="449" s="3" customFormat="1" ht="12.75">
      <c r="G449" s="9"/>
    </row>
    <row r="450" s="3" customFormat="1" ht="12.75">
      <c r="G450" s="9"/>
    </row>
    <row r="451" s="3" customFormat="1" ht="12.75">
      <c r="G451" s="9"/>
    </row>
    <row r="452" s="3" customFormat="1" ht="12.75">
      <c r="G452" s="9"/>
    </row>
    <row r="453" s="3" customFormat="1" ht="12.75">
      <c r="G453" s="9"/>
    </row>
    <row r="454" s="3" customFormat="1" ht="12.75">
      <c r="G454" s="9"/>
    </row>
    <row r="455" s="3" customFormat="1" ht="12.75">
      <c r="G455" s="9"/>
    </row>
    <row r="456" s="3" customFormat="1" ht="12.75">
      <c r="G456" s="9"/>
    </row>
    <row r="457" s="3" customFormat="1" ht="12.75">
      <c r="G457" s="9"/>
    </row>
    <row r="458" s="3" customFormat="1" ht="12.75">
      <c r="G458" s="9"/>
    </row>
    <row r="459" s="3" customFormat="1" ht="12.75">
      <c r="G459" s="9"/>
    </row>
    <row r="460" s="3" customFormat="1" ht="12.75">
      <c r="G460" s="9"/>
    </row>
    <row r="461" s="3" customFormat="1" ht="12.75">
      <c r="G461" s="9"/>
    </row>
    <row r="462" s="3" customFormat="1" ht="12.75">
      <c r="G462" s="9"/>
    </row>
    <row r="463" s="3" customFormat="1" ht="12.75">
      <c r="G463" s="9"/>
    </row>
    <row r="464" s="3" customFormat="1" ht="12.75">
      <c r="G464" s="9"/>
    </row>
    <row r="465" s="3" customFormat="1" ht="12.75">
      <c r="G465" s="9"/>
    </row>
    <row r="466" s="3" customFormat="1" ht="12.75">
      <c r="G466" s="9"/>
    </row>
    <row r="467" s="3" customFormat="1" ht="12.75">
      <c r="G467" s="9"/>
    </row>
    <row r="468" s="3" customFormat="1" ht="12.75">
      <c r="G468" s="9"/>
    </row>
    <row r="469" s="3" customFormat="1" ht="12.75">
      <c r="G469" s="9"/>
    </row>
    <row r="470" s="3" customFormat="1" ht="12.75">
      <c r="G470" s="9"/>
    </row>
    <row r="471" s="3" customFormat="1" ht="12.75">
      <c r="G471" s="9"/>
    </row>
    <row r="472" s="3" customFormat="1" ht="12.75">
      <c r="G472" s="9"/>
    </row>
    <row r="473" s="3" customFormat="1" ht="12.75">
      <c r="G473" s="9"/>
    </row>
    <row r="474" s="3" customFormat="1" ht="12.75">
      <c r="G474" s="9"/>
    </row>
    <row r="475" s="3" customFormat="1" ht="12.75">
      <c r="G475" s="9"/>
    </row>
    <row r="476" s="3" customFormat="1" ht="12.75">
      <c r="G476" s="9"/>
    </row>
    <row r="477" s="3" customFormat="1" ht="12.75">
      <c r="G477" s="9"/>
    </row>
    <row r="478" s="3" customFormat="1" ht="12.75">
      <c r="G478" s="9"/>
    </row>
    <row r="479" s="3" customFormat="1" ht="12.75">
      <c r="G479" s="9"/>
    </row>
    <row r="480" s="3" customFormat="1" ht="12.75">
      <c r="G480" s="9"/>
    </row>
    <row r="481" s="3" customFormat="1" ht="12.75">
      <c r="G481" s="9"/>
    </row>
    <row r="482" s="3" customFormat="1" ht="12.75">
      <c r="G482" s="9"/>
    </row>
    <row r="483" s="3" customFormat="1" ht="12.75">
      <c r="G483" s="9"/>
    </row>
    <row r="484" s="3" customFormat="1" ht="12.75">
      <c r="G484" s="9"/>
    </row>
    <row r="485" s="3" customFormat="1" ht="12.75">
      <c r="G485" s="9"/>
    </row>
    <row r="486" s="3" customFormat="1" ht="12.75">
      <c r="G486" s="9"/>
    </row>
    <row r="487" s="3" customFormat="1" ht="12.75">
      <c r="G487" s="9"/>
    </row>
    <row r="488" s="3" customFormat="1" ht="12.75">
      <c r="G488" s="9"/>
    </row>
    <row r="489" s="3" customFormat="1" ht="12.75">
      <c r="G489" s="9"/>
    </row>
    <row r="490" s="3" customFormat="1" ht="12.75">
      <c r="G490" s="9"/>
    </row>
    <row r="491" s="3" customFormat="1" ht="12.75">
      <c r="G491" s="9"/>
    </row>
    <row r="492" s="3" customFormat="1" ht="12.75">
      <c r="G492" s="9"/>
    </row>
    <row r="493" s="3" customFormat="1" ht="12.75">
      <c r="G493" s="9"/>
    </row>
    <row r="494" s="3" customFormat="1" ht="12.75">
      <c r="G494" s="9"/>
    </row>
    <row r="495" s="3" customFormat="1" ht="12.75">
      <c r="G495" s="9"/>
    </row>
    <row r="496" s="3" customFormat="1" ht="12.75">
      <c r="G496" s="9"/>
    </row>
    <row r="497" s="3" customFormat="1" ht="12.75">
      <c r="G497" s="9"/>
    </row>
    <row r="498" s="3" customFormat="1" ht="12.75">
      <c r="G498" s="9"/>
    </row>
    <row r="499" s="3" customFormat="1" ht="12.75">
      <c r="G499" s="9"/>
    </row>
    <row r="500" s="3" customFormat="1" ht="12.75">
      <c r="G500" s="9"/>
    </row>
    <row r="501" s="3" customFormat="1" ht="12.75">
      <c r="G501" s="9"/>
    </row>
    <row r="502" s="3" customFormat="1" ht="12.75">
      <c r="G502" s="9"/>
    </row>
    <row r="503" s="3" customFormat="1" ht="12.75">
      <c r="G503" s="9"/>
    </row>
    <row r="504" s="3" customFormat="1" ht="12.75">
      <c r="G504" s="9"/>
    </row>
    <row r="505" s="3" customFormat="1" ht="12.75">
      <c r="G505" s="9"/>
    </row>
    <row r="506" s="3" customFormat="1" ht="12.75">
      <c r="G506" s="9"/>
    </row>
    <row r="507" s="3" customFormat="1" ht="12.75">
      <c r="G507" s="9"/>
    </row>
    <row r="508" s="3" customFormat="1" ht="12.75">
      <c r="G508" s="9"/>
    </row>
    <row r="509" s="3" customFormat="1" ht="12.75">
      <c r="G509" s="9"/>
    </row>
    <row r="510" s="3" customFormat="1" ht="12.75">
      <c r="G510" s="9"/>
    </row>
    <row r="511" s="3" customFormat="1" ht="12.75">
      <c r="G511" s="9"/>
    </row>
    <row r="512" s="3" customFormat="1" ht="12.75">
      <c r="G512" s="9"/>
    </row>
    <row r="513" s="3" customFormat="1" ht="12.75">
      <c r="G513" s="9"/>
    </row>
    <row r="514" s="3" customFormat="1" ht="12.75">
      <c r="G514" s="9"/>
    </row>
    <row r="515" s="3" customFormat="1" ht="12.75">
      <c r="G515" s="9"/>
    </row>
    <row r="516" s="3" customFormat="1" ht="12.75">
      <c r="G516" s="9"/>
    </row>
    <row r="517" s="3" customFormat="1" ht="12.75">
      <c r="G517" s="9"/>
    </row>
    <row r="518" s="3" customFormat="1" ht="12.75">
      <c r="G518" s="9"/>
    </row>
    <row r="519" s="3" customFormat="1" ht="12.75">
      <c r="G519" s="9"/>
    </row>
    <row r="520" s="3" customFormat="1" ht="12.75">
      <c r="G520" s="9"/>
    </row>
    <row r="521" s="3" customFormat="1" ht="12.75">
      <c r="G521" s="9"/>
    </row>
    <row r="522" s="3" customFormat="1" ht="12.75">
      <c r="G522" s="9"/>
    </row>
    <row r="523" s="3" customFormat="1" ht="12.75">
      <c r="G523" s="9"/>
    </row>
    <row r="524" s="3" customFormat="1" ht="12.75">
      <c r="G524" s="9"/>
    </row>
    <row r="525" s="3" customFormat="1" ht="12.75">
      <c r="G525" s="9"/>
    </row>
    <row r="526" s="3" customFormat="1" ht="12.75">
      <c r="G526" s="9"/>
    </row>
    <row r="527" s="3" customFormat="1" ht="12.75">
      <c r="G527" s="9"/>
    </row>
    <row r="528" s="3" customFormat="1" ht="12.75">
      <c r="G528" s="9"/>
    </row>
    <row r="529" s="3" customFormat="1" ht="12.75">
      <c r="G529" s="9"/>
    </row>
    <row r="530" s="3" customFormat="1" ht="12.75">
      <c r="G530" s="9"/>
    </row>
    <row r="531" s="3" customFormat="1" ht="12.75">
      <c r="G531" s="9"/>
    </row>
    <row r="532" s="3" customFormat="1" ht="12.75">
      <c r="G532" s="9"/>
    </row>
    <row r="533" s="3" customFormat="1" ht="12.75">
      <c r="G533" s="9"/>
    </row>
    <row r="534" s="3" customFormat="1" ht="12.75">
      <c r="G534" s="9"/>
    </row>
    <row r="535" s="3" customFormat="1" ht="12.75">
      <c r="G535" s="9"/>
    </row>
    <row r="536" s="3" customFormat="1" ht="12.75">
      <c r="G536" s="9"/>
    </row>
    <row r="537" s="3" customFormat="1" ht="12.75">
      <c r="G537" s="9"/>
    </row>
    <row r="538" s="3" customFormat="1" ht="12.75">
      <c r="G538" s="9"/>
    </row>
    <row r="539" s="3" customFormat="1" ht="12.75">
      <c r="G539" s="9"/>
    </row>
    <row r="540" s="3" customFormat="1" ht="12.75">
      <c r="G540" s="9"/>
    </row>
    <row r="541" s="3" customFormat="1" ht="12.75">
      <c r="G541" s="9"/>
    </row>
    <row r="542" s="3" customFormat="1" ht="12.75">
      <c r="G542" s="9"/>
    </row>
    <row r="543" s="3" customFormat="1" ht="12.75">
      <c r="G543" s="9"/>
    </row>
    <row r="544" s="3" customFormat="1" ht="12.75">
      <c r="G544" s="9"/>
    </row>
    <row r="545" s="3" customFormat="1" ht="12.75">
      <c r="G545" s="9"/>
    </row>
    <row r="546" s="3" customFormat="1" ht="12.75">
      <c r="G546" s="9"/>
    </row>
    <row r="547" s="3" customFormat="1" ht="12.75">
      <c r="G547" s="9"/>
    </row>
    <row r="548" s="3" customFormat="1" ht="12.75">
      <c r="G548" s="9"/>
    </row>
    <row r="549" s="3" customFormat="1" ht="12.75">
      <c r="G549" s="9"/>
    </row>
    <row r="550" s="3" customFormat="1" ht="12.75">
      <c r="G550" s="9"/>
    </row>
    <row r="551" s="3" customFormat="1" ht="12.75">
      <c r="G551" s="9"/>
    </row>
    <row r="552" s="3" customFormat="1" ht="12.75">
      <c r="G552" s="9"/>
    </row>
    <row r="553" s="3" customFormat="1" ht="12.75">
      <c r="G553" s="9"/>
    </row>
    <row r="554" s="3" customFormat="1" ht="12.75">
      <c r="G554" s="9"/>
    </row>
    <row r="555" s="3" customFormat="1" ht="12.75">
      <c r="G555" s="9"/>
    </row>
    <row r="556" s="3" customFormat="1" ht="12.75">
      <c r="G556" s="9"/>
    </row>
    <row r="557" s="3" customFormat="1" ht="12.75">
      <c r="G557" s="9"/>
    </row>
    <row r="558" s="3" customFormat="1" ht="12.75">
      <c r="G558" s="9"/>
    </row>
    <row r="559" s="3" customFormat="1" ht="12.75">
      <c r="G559" s="9"/>
    </row>
    <row r="560" s="3" customFormat="1" ht="12.75">
      <c r="G560" s="9"/>
    </row>
    <row r="561" s="3" customFormat="1" ht="12.75">
      <c r="G561" s="9"/>
    </row>
    <row r="562" s="3" customFormat="1" ht="12.75">
      <c r="G562" s="9"/>
    </row>
    <row r="563" s="3" customFormat="1" ht="12.75">
      <c r="G563" s="9"/>
    </row>
    <row r="564" s="3" customFormat="1" ht="12.75">
      <c r="G564" s="9"/>
    </row>
    <row r="565" s="3" customFormat="1" ht="12.75">
      <c r="G565" s="9"/>
    </row>
    <row r="566" s="3" customFormat="1" ht="12.75">
      <c r="G566" s="9"/>
    </row>
    <row r="567" s="3" customFormat="1" ht="12.75">
      <c r="G567" s="9"/>
    </row>
    <row r="568" s="3" customFormat="1" ht="12.75">
      <c r="G568" s="9"/>
    </row>
    <row r="569" s="3" customFormat="1" ht="12.75">
      <c r="G569" s="9"/>
    </row>
    <row r="570" s="3" customFormat="1" ht="12.75">
      <c r="G570" s="9"/>
    </row>
    <row r="571" s="3" customFormat="1" ht="12.75">
      <c r="G571" s="9"/>
    </row>
    <row r="572" s="3" customFormat="1" ht="12.75">
      <c r="G572" s="9"/>
    </row>
    <row r="573" s="3" customFormat="1" ht="12.75">
      <c r="G573" s="9"/>
    </row>
    <row r="574" s="3" customFormat="1" ht="12.75">
      <c r="G574" s="9"/>
    </row>
    <row r="575" s="3" customFormat="1" ht="12.75">
      <c r="G575" s="9"/>
    </row>
    <row r="576" s="3" customFormat="1" ht="12.75">
      <c r="G576" s="9"/>
    </row>
    <row r="577" s="3" customFormat="1" ht="12.75">
      <c r="G577" s="9"/>
    </row>
    <row r="578" s="3" customFormat="1" ht="12.75">
      <c r="G578" s="9"/>
    </row>
    <row r="579" s="3" customFormat="1" ht="12.75">
      <c r="G579" s="9"/>
    </row>
    <row r="580" s="3" customFormat="1" ht="12.75">
      <c r="G580" s="9"/>
    </row>
    <row r="581" s="3" customFormat="1" ht="12.75">
      <c r="G581" s="9"/>
    </row>
    <row r="582" s="3" customFormat="1" ht="12.75">
      <c r="G582" s="9"/>
    </row>
    <row r="583" s="3" customFormat="1" ht="12.75">
      <c r="G583" s="9"/>
    </row>
    <row r="584" s="3" customFormat="1" ht="12.75">
      <c r="G584" s="9"/>
    </row>
    <row r="585" s="3" customFormat="1" ht="12.75">
      <c r="G585" s="9"/>
    </row>
    <row r="586" s="3" customFormat="1" ht="12.75">
      <c r="G586" s="9"/>
    </row>
    <row r="587" s="3" customFormat="1" ht="12.75">
      <c r="G587" s="9"/>
    </row>
    <row r="588" s="3" customFormat="1" ht="12.75">
      <c r="G588" s="9"/>
    </row>
    <row r="589" s="3" customFormat="1" ht="12.75">
      <c r="G589" s="9"/>
    </row>
    <row r="590" s="3" customFormat="1" ht="12.75">
      <c r="G590" s="9"/>
    </row>
    <row r="591" s="3" customFormat="1" ht="12.75">
      <c r="G591" s="9"/>
    </row>
    <row r="592" s="3" customFormat="1" ht="12.75">
      <c r="G592" s="9"/>
    </row>
    <row r="593" s="3" customFormat="1" ht="12.75">
      <c r="G593" s="9"/>
    </row>
    <row r="594" s="3" customFormat="1" ht="12.75">
      <c r="G594" s="9"/>
    </row>
    <row r="595" s="3" customFormat="1" ht="12.75">
      <c r="G595" s="9"/>
    </row>
    <row r="596" s="3" customFormat="1" ht="12.75">
      <c r="G596" s="9"/>
    </row>
    <row r="597" s="3" customFormat="1" ht="12.75">
      <c r="G597" s="9"/>
    </row>
    <row r="598" s="3" customFormat="1" ht="12.75">
      <c r="G598" s="9"/>
    </row>
    <row r="599" s="3" customFormat="1" ht="12.75">
      <c r="G599" s="9"/>
    </row>
    <row r="600" s="3" customFormat="1" ht="12.75">
      <c r="G600" s="9"/>
    </row>
    <row r="601" s="3" customFormat="1" ht="12.75">
      <c r="G601" s="9"/>
    </row>
    <row r="602" s="3" customFormat="1" ht="12.75">
      <c r="G602" s="9"/>
    </row>
    <row r="603" s="3" customFormat="1" ht="12.75">
      <c r="G603" s="9"/>
    </row>
    <row r="604" s="3" customFormat="1" ht="12.75">
      <c r="G604" s="9"/>
    </row>
    <row r="605" s="3" customFormat="1" ht="12.75">
      <c r="G605" s="9"/>
    </row>
    <row r="606" s="3" customFormat="1" ht="12.75">
      <c r="G606" s="9"/>
    </row>
    <row r="607" s="3" customFormat="1" ht="12.75">
      <c r="G607" s="9"/>
    </row>
    <row r="608" s="3" customFormat="1" ht="12.75">
      <c r="G608" s="9"/>
    </row>
    <row r="609" s="3" customFormat="1" ht="12.75">
      <c r="G609" s="9"/>
    </row>
    <row r="610" s="3" customFormat="1" ht="12.75">
      <c r="G610" s="9"/>
    </row>
    <row r="611" s="3" customFormat="1" ht="12.75">
      <c r="G611" s="9"/>
    </row>
    <row r="612" s="3" customFormat="1" ht="12.75">
      <c r="G612" s="9"/>
    </row>
    <row r="613" s="3" customFormat="1" ht="12.75">
      <c r="G613" s="9"/>
    </row>
    <row r="614" s="3" customFormat="1" ht="12.75">
      <c r="G614" s="9"/>
    </row>
    <row r="615" s="3" customFormat="1" ht="12.75">
      <c r="G615" s="9"/>
    </row>
    <row r="616" s="3" customFormat="1" ht="12.75">
      <c r="G616" s="9"/>
    </row>
    <row r="617" s="3" customFormat="1" ht="12.75">
      <c r="G617" s="9"/>
    </row>
    <row r="618" s="3" customFormat="1" ht="12.75">
      <c r="G618" s="9"/>
    </row>
    <row r="619" s="3" customFormat="1" ht="12.75">
      <c r="G619" s="9"/>
    </row>
    <row r="620" s="3" customFormat="1" ht="12.75">
      <c r="G620" s="9"/>
    </row>
    <row r="621" s="3" customFormat="1" ht="12.75">
      <c r="G621" s="9"/>
    </row>
    <row r="622" s="3" customFormat="1" ht="12.75">
      <c r="G622" s="9"/>
    </row>
    <row r="623" s="3" customFormat="1" ht="12.75">
      <c r="G623" s="9"/>
    </row>
    <row r="624" s="3" customFormat="1" ht="12.75">
      <c r="G624" s="9"/>
    </row>
    <row r="625" s="3" customFormat="1" ht="12.75">
      <c r="G625" s="9"/>
    </row>
    <row r="626" s="3" customFormat="1" ht="12.75">
      <c r="G626" s="9"/>
    </row>
    <row r="627" s="3" customFormat="1" ht="12.75">
      <c r="G627" s="9"/>
    </row>
    <row r="628" s="3" customFormat="1" ht="12.75">
      <c r="G628" s="9"/>
    </row>
    <row r="629" s="3" customFormat="1" ht="12.75">
      <c r="G629" s="9"/>
    </row>
    <row r="630" s="3" customFormat="1" ht="12.75">
      <c r="G630" s="9"/>
    </row>
    <row r="631" s="3" customFormat="1" ht="12.75">
      <c r="G631" s="9"/>
    </row>
    <row r="632" s="3" customFormat="1" ht="12.75">
      <c r="G632" s="9"/>
    </row>
    <row r="633" s="3" customFormat="1" ht="12.75">
      <c r="G633" s="9"/>
    </row>
    <row r="634" s="3" customFormat="1" ht="12.75">
      <c r="G634" s="9"/>
    </row>
    <row r="635" s="3" customFormat="1" ht="12.75">
      <c r="G635" s="9"/>
    </row>
    <row r="636" s="3" customFormat="1" ht="12.75">
      <c r="G636" s="9"/>
    </row>
    <row r="637" s="3" customFormat="1" ht="12.75">
      <c r="G637" s="9"/>
    </row>
    <row r="638" s="3" customFormat="1" ht="12.75">
      <c r="G638" s="9"/>
    </row>
    <row r="639" s="3" customFormat="1" ht="12.75">
      <c r="G639" s="9"/>
    </row>
    <row r="640" s="3" customFormat="1" ht="12.75">
      <c r="G640" s="9"/>
    </row>
    <row r="641" s="3" customFormat="1" ht="12.75">
      <c r="G641" s="9"/>
    </row>
    <row r="642" s="3" customFormat="1" ht="12.75">
      <c r="G642" s="9"/>
    </row>
    <row r="643" s="3" customFormat="1" ht="12.75">
      <c r="G643" s="9"/>
    </row>
    <row r="644" s="3" customFormat="1" ht="12.75">
      <c r="G644" s="9"/>
    </row>
    <row r="645" s="3" customFormat="1" ht="12.75">
      <c r="G645" s="9"/>
    </row>
    <row r="646" s="3" customFormat="1" ht="12.75">
      <c r="G646" s="9"/>
    </row>
    <row r="647" s="3" customFormat="1" ht="12.75">
      <c r="G647" s="9"/>
    </row>
    <row r="648" s="3" customFormat="1" ht="12.75">
      <c r="G648" s="9"/>
    </row>
    <row r="649" s="3" customFormat="1" ht="12.75">
      <c r="G649" s="9"/>
    </row>
    <row r="650" s="3" customFormat="1" ht="12.75">
      <c r="G650" s="9"/>
    </row>
    <row r="651" s="3" customFormat="1" ht="12.75">
      <c r="G651" s="9"/>
    </row>
    <row r="652" s="3" customFormat="1" ht="12.75">
      <c r="G652" s="9"/>
    </row>
    <row r="653" s="3" customFormat="1" ht="12.75">
      <c r="G653" s="9"/>
    </row>
    <row r="654" s="3" customFormat="1" ht="12.75">
      <c r="G654" s="9"/>
    </row>
    <row r="655" s="3" customFormat="1" ht="12.75">
      <c r="G655" s="9"/>
    </row>
    <row r="656" s="3" customFormat="1" ht="12.75">
      <c r="G656" s="9"/>
    </row>
    <row r="657" s="3" customFormat="1" ht="12.75">
      <c r="G657" s="9"/>
    </row>
    <row r="658" s="3" customFormat="1" ht="12.75">
      <c r="G658" s="9"/>
    </row>
    <row r="659" s="3" customFormat="1" ht="12.75">
      <c r="G659" s="9"/>
    </row>
    <row r="660" s="3" customFormat="1" ht="12.75">
      <c r="G660" s="9"/>
    </row>
    <row r="661" s="3" customFormat="1" ht="12.75">
      <c r="G661" s="9"/>
    </row>
    <row r="662" s="3" customFormat="1" ht="12.75">
      <c r="G662" s="9"/>
    </row>
    <row r="663" s="3" customFormat="1" ht="12.75">
      <c r="G663" s="9"/>
    </row>
    <row r="664" s="3" customFormat="1" ht="12.75">
      <c r="G664" s="9"/>
    </row>
    <row r="665" s="3" customFormat="1" ht="12.75">
      <c r="G665" s="9"/>
    </row>
    <row r="666" s="3" customFormat="1" ht="12.75">
      <c r="G666" s="9"/>
    </row>
    <row r="667" s="3" customFormat="1" ht="12.75">
      <c r="G667" s="9"/>
    </row>
    <row r="668" s="3" customFormat="1" ht="12.75">
      <c r="G668" s="9"/>
    </row>
    <row r="669" s="3" customFormat="1" ht="12.75">
      <c r="G669" s="9"/>
    </row>
    <row r="670" s="3" customFormat="1" ht="12.75">
      <c r="G670" s="9"/>
    </row>
    <row r="671" s="3" customFormat="1" ht="12.75">
      <c r="G671" s="9"/>
    </row>
    <row r="672" s="3" customFormat="1" ht="12.75">
      <c r="G672" s="9"/>
    </row>
    <row r="673" s="3" customFormat="1" ht="12.75">
      <c r="G673" s="9"/>
    </row>
    <row r="674" s="3" customFormat="1" ht="12.75">
      <c r="G674" s="9"/>
    </row>
    <row r="675" s="3" customFormat="1" ht="12.75">
      <c r="G675" s="9"/>
    </row>
    <row r="676" s="3" customFormat="1" ht="12.75">
      <c r="G676" s="9"/>
    </row>
    <row r="677" s="3" customFormat="1" ht="12.75">
      <c r="G677" s="9"/>
    </row>
    <row r="678" s="3" customFormat="1" ht="12.75">
      <c r="G678" s="9"/>
    </row>
    <row r="679" s="3" customFormat="1" ht="12.75">
      <c r="G679" s="9"/>
    </row>
    <row r="680" s="3" customFormat="1" ht="12.75">
      <c r="G680" s="9"/>
    </row>
    <row r="681" s="3" customFormat="1" ht="12.75">
      <c r="G681" s="9"/>
    </row>
    <row r="682" s="3" customFormat="1" ht="12.75">
      <c r="G682" s="9"/>
    </row>
    <row r="683" s="3" customFormat="1" ht="12.75">
      <c r="G683" s="9"/>
    </row>
    <row r="684" s="3" customFormat="1" ht="12.75">
      <c r="G684" s="9"/>
    </row>
    <row r="685" s="3" customFormat="1" ht="12.75">
      <c r="G685" s="9"/>
    </row>
    <row r="686" s="3" customFormat="1" ht="12.75">
      <c r="G686" s="9"/>
    </row>
    <row r="687" s="3" customFormat="1" ht="12.75">
      <c r="G687" s="9"/>
    </row>
    <row r="688" s="3" customFormat="1" ht="12.75">
      <c r="G688" s="9"/>
    </row>
    <row r="689" s="3" customFormat="1" ht="12.75">
      <c r="G689" s="9"/>
    </row>
    <row r="690" s="3" customFormat="1" ht="12.75">
      <c r="G690" s="9"/>
    </row>
    <row r="691" s="3" customFormat="1" ht="12.75">
      <c r="G691" s="9"/>
    </row>
    <row r="692" s="3" customFormat="1" ht="12.75">
      <c r="G692" s="9"/>
    </row>
    <row r="693" s="3" customFormat="1" ht="12.75">
      <c r="G693" s="9"/>
    </row>
    <row r="694" s="3" customFormat="1" ht="12.75">
      <c r="G694" s="9"/>
    </row>
    <row r="695" s="3" customFormat="1" ht="12.75">
      <c r="G695" s="9"/>
    </row>
    <row r="696" s="3" customFormat="1" ht="12.75">
      <c r="G696" s="9"/>
    </row>
    <row r="697" s="3" customFormat="1" ht="12.75">
      <c r="G697" s="9"/>
    </row>
    <row r="698" s="3" customFormat="1" ht="12.75">
      <c r="G698" s="9"/>
    </row>
    <row r="699" s="3" customFormat="1" ht="12.75">
      <c r="G699" s="9"/>
    </row>
    <row r="700" s="3" customFormat="1" ht="12.75">
      <c r="G700" s="9"/>
    </row>
    <row r="701" s="3" customFormat="1" ht="12.75">
      <c r="G701" s="9"/>
    </row>
    <row r="702" s="3" customFormat="1" ht="12.75">
      <c r="G702" s="9"/>
    </row>
    <row r="703" s="3" customFormat="1" ht="12.75">
      <c r="G703" s="9"/>
    </row>
    <row r="704" s="3" customFormat="1" ht="12.75">
      <c r="G704" s="9"/>
    </row>
    <row r="705" s="3" customFormat="1" ht="12.75">
      <c r="G705" s="9"/>
    </row>
    <row r="706" s="3" customFormat="1" ht="12.75">
      <c r="G706" s="9"/>
    </row>
    <row r="707" s="3" customFormat="1" ht="12.75">
      <c r="G707" s="9"/>
    </row>
    <row r="708" s="3" customFormat="1" ht="12.75">
      <c r="G708" s="9"/>
    </row>
    <row r="709" s="3" customFormat="1" ht="12.75">
      <c r="G709" s="9"/>
    </row>
    <row r="710" s="3" customFormat="1" ht="12.75">
      <c r="G710" s="9"/>
    </row>
    <row r="711" s="3" customFormat="1" ht="12.75">
      <c r="G711" s="9"/>
    </row>
    <row r="712" s="3" customFormat="1" ht="12.75">
      <c r="G712" s="9"/>
    </row>
    <row r="713" s="3" customFormat="1" ht="12.75">
      <c r="G713" s="9"/>
    </row>
    <row r="714" s="3" customFormat="1" ht="12.75">
      <c r="G714" s="9"/>
    </row>
    <row r="715" s="3" customFormat="1" ht="12.75">
      <c r="G715" s="9"/>
    </row>
    <row r="716" s="3" customFormat="1" ht="12.75">
      <c r="G716" s="9"/>
    </row>
    <row r="717" s="3" customFormat="1" ht="12.75">
      <c r="G717" s="9"/>
    </row>
    <row r="718" s="3" customFormat="1" ht="12.75">
      <c r="G718" s="9"/>
    </row>
    <row r="719" s="3" customFormat="1" ht="12.75">
      <c r="G719" s="9"/>
    </row>
    <row r="720" s="3" customFormat="1" ht="12.75">
      <c r="G720" s="9"/>
    </row>
    <row r="721" s="3" customFormat="1" ht="12.75">
      <c r="G721" s="9"/>
    </row>
    <row r="722" s="3" customFormat="1" ht="12.75">
      <c r="G722" s="9"/>
    </row>
    <row r="723" s="3" customFormat="1" ht="12.75">
      <c r="G723" s="9"/>
    </row>
    <row r="724" s="3" customFormat="1" ht="12.75">
      <c r="G724" s="9"/>
    </row>
    <row r="725" s="3" customFormat="1" ht="12.75">
      <c r="G725" s="9"/>
    </row>
    <row r="726" s="3" customFormat="1" ht="12.75">
      <c r="G726" s="9"/>
    </row>
    <row r="727" s="3" customFormat="1" ht="12.75">
      <c r="G727" s="9"/>
    </row>
    <row r="728" s="3" customFormat="1" ht="12.75">
      <c r="G728" s="9"/>
    </row>
    <row r="729" s="3" customFormat="1" ht="12.75">
      <c r="G729" s="9"/>
    </row>
    <row r="730" s="3" customFormat="1" ht="12.75">
      <c r="G730" s="9"/>
    </row>
    <row r="731" s="3" customFormat="1" ht="12.75">
      <c r="G731" s="9"/>
    </row>
    <row r="732" s="3" customFormat="1" ht="12.75">
      <c r="G732" s="9"/>
    </row>
    <row r="733" s="3" customFormat="1" ht="12.75">
      <c r="G733" s="9"/>
    </row>
    <row r="734" s="3" customFormat="1" ht="12.75">
      <c r="G734" s="9"/>
    </row>
    <row r="735" s="3" customFormat="1" ht="12.75">
      <c r="G735" s="9"/>
    </row>
    <row r="736" s="3" customFormat="1" ht="12.75">
      <c r="G736" s="9"/>
    </row>
    <row r="737" s="3" customFormat="1" ht="12.75">
      <c r="G737" s="9"/>
    </row>
    <row r="738" s="3" customFormat="1" ht="12.75">
      <c r="G738" s="9"/>
    </row>
    <row r="739" s="3" customFormat="1" ht="12.75">
      <c r="G739" s="9"/>
    </row>
    <row r="740" s="3" customFormat="1" ht="12.75">
      <c r="G740" s="9"/>
    </row>
    <row r="741" s="3" customFormat="1" ht="12.75">
      <c r="G741" s="9"/>
    </row>
    <row r="742" s="3" customFormat="1" ht="12.75">
      <c r="G742" s="9"/>
    </row>
    <row r="743" s="3" customFormat="1" ht="12.75">
      <c r="G743" s="9"/>
    </row>
    <row r="744" s="3" customFormat="1" ht="12.75">
      <c r="G744" s="9"/>
    </row>
    <row r="745" s="3" customFormat="1" ht="12.75">
      <c r="G745" s="9"/>
    </row>
    <row r="746" s="3" customFormat="1" ht="12.75">
      <c r="G746" s="9"/>
    </row>
    <row r="747" s="3" customFormat="1" ht="12.75">
      <c r="G747" s="9"/>
    </row>
    <row r="748" s="3" customFormat="1" ht="12.75">
      <c r="G748" s="9"/>
    </row>
    <row r="749" s="3" customFormat="1" ht="12.75">
      <c r="G749" s="9"/>
    </row>
    <row r="750" s="3" customFormat="1" ht="12.75">
      <c r="G750" s="9"/>
    </row>
    <row r="751" s="3" customFormat="1" ht="12.75">
      <c r="G751" s="9"/>
    </row>
    <row r="752" s="3" customFormat="1" ht="12.75">
      <c r="G752" s="9"/>
    </row>
    <row r="753" s="3" customFormat="1" ht="12.75">
      <c r="G753" s="9"/>
    </row>
    <row r="754" s="3" customFormat="1" ht="12.75">
      <c r="G754" s="9"/>
    </row>
    <row r="755" s="3" customFormat="1" ht="12.75">
      <c r="G755" s="9"/>
    </row>
    <row r="756" s="3" customFormat="1" ht="12.75">
      <c r="G756" s="9"/>
    </row>
    <row r="757" s="3" customFormat="1" ht="12.75">
      <c r="G757" s="9"/>
    </row>
    <row r="758" s="3" customFormat="1" ht="12.75">
      <c r="G758" s="9"/>
    </row>
    <row r="759" s="3" customFormat="1" ht="12.75">
      <c r="G759" s="9"/>
    </row>
    <row r="760" s="3" customFormat="1" ht="12.75">
      <c r="G760" s="9"/>
    </row>
    <row r="761" s="3" customFormat="1" ht="12.75">
      <c r="G761" s="9"/>
    </row>
    <row r="762" s="3" customFormat="1" ht="12.75">
      <c r="G762" s="9"/>
    </row>
    <row r="763" s="3" customFormat="1" ht="12.75">
      <c r="G763" s="9"/>
    </row>
    <row r="764" s="3" customFormat="1" ht="12.75">
      <c r="G764" s="9"/>
    </row>
    <row r="765" s="3" customFormat="1" ht="12.75">
      <c r="G765" s="9"/>
    </row>
    <row r="766" s="3" customFormat="1" ht="12.75">
      <c r="G766" s="9"/>
    </row>
    <row r="767" s="3" customFormat="1" ht="12.75">
      <c r="G767" s="9"/>
    </row>
    <row r="768" s="3" customFormat="1" ht="12.75">
      <c r="G768" s="9"/>
    </row>
    <row r="769" s="3" customFormat="1" ht="12.75">
      <c r="G769" s="9"/>
    </row>
    <row r="770" s="3" customFormat="1" ht="12.75">
      <c r="G770" s="9"/>
    </row>
    <row r="771" s="3" customFormat="1" ht="12.75">
      <c r="G771" s="9"/>
    </row>
    <row r="772" s="3" customFormat="1" ht="12.75">
      <c r="G772" s="9"/>
    </row>
    <row r="773" s="3" customFormat="1" ht="12.75">
      <c r="G773" s="9"/>
    </row>
    <row r="774" s="3" customFormat="1" ht="12.75">
      <c r="G774" s="9"/>
    </row>
    <row r="775" s="3" customFormat="1" ht="12.75">
      <c r="G775" s="9"/>
    </row>
    <row r="776" s="3" customFormat="1" ht="12.75">
      <c r="G776" s="9"/>
    </row>
    <row r="777" s="3" customFormat="1" ht="12.75">
      <c r="G777" s="9"/>
    </row>
    <row r="778" s="3" customFormat="1" ht="12.75">
      <c r="G778" s="9"/>
    </row>
    <row r="779" s="3" customFormat="1" ht="12.75">
      <c r="G779" s="9"/>
    </row>
    <row r="780" s="3" customFormat="1" ht="12.75">
      <c r="G780" s="9"/>
    </row>
    <row r="781" s="3" customFormat="1" ht="12.75">
      <c r="G781" s="9"/>
    </row>
    <row r="782" s="3" customFormat="1" ht="12.75">
      <c r="G782" s="9"/>
    </row>
    <row r="783" s="3" customFormat="1" ht="12.75">
      <c r="G783" s="9"/>
    </row>
    <row r="784" s="3" customFormat="1" ht="12.75">
      <c r="G784" s="9"/>
    </row>
    <row r="785" s="3" customFormat="1" ht="12.75">
      <c r="G785" s="9"/>
    </row>
    <row r="786" s="3" customFormat="1" ht="12.75">
      <c r="G786" s="9"/>
    </row>
    <row r="787" s="3" customFormat="1" ht="12.75">
      <c r="G787" s="9"/>
    </row>
    <row r="788" s="3" customFormat="1" ht="12.75">
      <c r="G788" s="9"/>
    </row>
    <row r="789" s="3" customFormat="1" ht="12.75">
      <c r="G789" s="9"/>
    </row>
    <row r="790" s="3" customFormat="1" ht="12.75">
      <c r="G790" s="9"/>
    </row>
    <row r="791" s="3" customFormat="1" ht="12.75">
      <c r="G791" s="9"/>
    </row>
    <row r="792" s="3" customFormat="1" ht="12.75">
      <c r="G792" s="9"/>
    </row>
    <row r="793" s="3" customFormat="1" ht="12.75">
      <c r="G793" s="9"/>
    </row>
    <row r="794" s="3" customFormat="1" ht="12.75">
      <c r="G794" s="9"/>
    </row>
    <row r="795" s="3" customFormat="1" ht="12.75">
      <c r="G795" s="9"/>
    </row>
    <row r="796" s="3" customFormat="1" ht="12.75">
      <c r="G796" s="9"/>
    </row>
    <row r="797" s="3" customFormat="1" ht="12.75">
      <c r="G797" s="9"/>
    </row>
    <row r="798" s="3" customFormat="1" ht="12.75">
      <c r="G798" s="9"/>
    </row>
    <row r="799" s="3" customFormat="1" ht="12.75">
      <c r="G799" s="9"/>
    </row>
    <row r="800" s="3" customFormat="1" ht="12.75">
      <c r="G800" s="9"/>
    </row>
    <row r="801" s="3" customFormat="1" ht="12.75">
      <c r="G801" s="9"/>
    </row>
    <row r="802" s="3" customFormat="1" ht="12.75">
      <c r="G802" s="9"/>
    </row>
    <row r="803" s="3" customFormat="1" ht="12.75">
      <c r="G803" s="9"/>
    </row>
    <row r="804" s="3" customFormat="1" ht="12.75">
      <c r="G804" s="9"/>
    </row>
    <row r="805" s="3" customFormat="1" ht="12.75">
      <c r="G805" s="9"/>
    </row>
    <row r="806" s="3" customFormat="1" ht="12.75">
      <c r="G806" s="9"/>
    </row>
    <row r="807" s="3" customFormat="1" ht="12.75">
      <c r="G807" s="9"/>
    </row>
    <row r="808" s="3" customFormat="1" ht="12.75">
      <c r="G808" s="9"/>
    </row>
    <row r="809" s="3" customFormat="1" ht="12.75">
      <c r="G809" s="9"/>
    </row>
    <row r="810" s="3" customFormat="1" ht="12.75">
      <c r="G810" s="9"/>
    </row>
    <row r="811" s="3" customFormat="1" ht="12.75">
      <c r="G811" s="9"/>
    </row>
    <row r="812" s="3" customFormat="1" ht="12.75">
      <c r="G812" s="9"/>
    </row>
    <row r="813" s="3" customFormat="1" ht="12.75">
      <c r="G813" s="9"/>
    </row>
    <row r="814" s="3" customFormat="1" ht="12.75">
      <c r="G814" s="9"/>
    </row>
    <row r="815" s="3" customFormat="1" ht="12.75">
      <c r="G815" s="9"/>
    </row>
    <row r="816" s="3" customFormat="1" ht="12.75">
      <c r="G816" s="9"/>
    </row>
    <row r="817" s="3" customFormat="1" ht="12.75">
      <c r="G817" s="9"/>
    </row>
    <row r="818" s="3" customFormat="1" ht="12.75">
      <c r="G818" s="9"/>
    </row>
    <row r="819" s="3" customFormat="1" ht="12.75">
      <c r="G819" s="9"/>
    </row>
    <row r="820" s="3" customFormat="1" ht="12.75">
      <c r="G820" s="9"/>
    </row>
    <row r="821" s="3" customFormat="1" ht="12.75">
      <c r="G821" s="9"/>
    </row>
    <row r="822" s="3" customFormat="1" ht="12.75">
      <c r="G822" s="9"/>
    </row>
    <row r="823" s="3" customFormat="1" ht="12.75">
      <c r="G823" s="9"/>
    </row>
    <row r="824" s="3" customFormat="1" ht="12.75">
      <c r="G824" s="9"/>
    </row>
    <row r="825" s="3" customFormat="1" ht="12.75">
      <c r="G825" s="9"/>
    </row>
    <row r="826" s="3" customFormat="1" ht="12.75">
      <c r="G826" s="9"/>
    </row>
    <row r="827" s="3" customFormat="1" ht="12.75">
      <c r="G827" s="9"/>
    </row>
    <row r="828" s="3" customFormat="1" ht="12.75">
      <c r="G828" s="9"/>
    </row>
    <row r="829" s="3" customFormat="1" ht="12.75">
      <c r="G829" s="9"/>
    </row>
    <row r="830" s="3" customFormat="1" ht="12.75">
      <c r="G830" s="9"/>
    </row>
    <row r="831" s="3" customFormat="1" ht="12.75">
      <c r="G831" s="9"/>
    </row>
    <row r="832" s="3" customFormat="1" ht="12.75">
      <c r="G832" s="9"/>
    </row>
    <row r="833" s="3" customFormat="1" ht="12.75">
      <c r="G833" s="9"/>
    </row>
    <row r="834" s="3" customFormat="1" ht="12.75">
      <c r="G834" s="9"/>
    </row>
    <row r="835" s="3" customFormat="1" ht="12.75">
      <c r="G835" s="9"/>
    </row>
    <row r="836" s="3" customFormat="1" ht="12.75">
      <c r="G836" s="9"/>
    </row>
    <row r="837" s="3" customFormat="1" ht="12.75">
      <c r="G837" s="9"/>
    </row>
    <row r="838" s="3" customFormat="1" ht="12.75">
      <c r="G838" s="9"/>
    </row>
    <row r="839" s="3" customFormat="1" ht="12.75">
      <c r="G839" s="9"/>
    </row>
    <row r="840" s="3" customFormat="1" ht="12.75">
      <c r="G840" s="9"/>
    </row>
    <row r="841" s="3" customFormat="1" ht="12.75">
      <c r="G841" s="9"/>
    </row>
    <row r="842" s="3" customFormat="1" ht="12.75">
      <c r="G842" s="9"/>
    </row>
    <row r="843" s="3" customFormat="1" ht="12.75">
      <c r="G843" s="9"/>
    </row>
    <row r="844" s="3" customFormat="1" ht="12.75">
      <c r="G844" s="9"/>
    </row>
    <row r="845" s="3" customFormat="1" ht="12.75">
      <c r="G845" s="9"/>
    </row>
    <row r="846" s="3" customFormat="1" ht="12.75">
      <c r="G846" s="9"/>
    </row>
    <row r="847" s="3" customFormat="1" ht="12.75">
      <c r="G847" s="9"/>
    </row>
    <row r="848" s="3" customFormat="1" ht="12.75">
      <c r="G848" s="9"/>
    </row>
    <row r="849" s="3" customFormat="1" ht="12.75">
      <c r="G849" s="9"/>
    </row>
    <row r="850" s="3" customFormat="1" ht="12.75">
      <c r="G850" s="9"/>
    </row>
    <row r="851" s="3" customFormat="1" ht="12.75">
      <c r="G851" s="9"/>
    </row>
    <row r="852" s="3" customFormat="1" ht="12.75">
      <c r="G852" s="9"/>
    </row>
    <row r="853" s="3" customFormat="1" ht="12.75">
      <c r="G853" s="9"/>
    </row>
    <row r="854" s="3" customFormat="1" ht="12.75">
      <c r="G854" s="9"/>
    </row>
    <row r="855" s="3" customFormat="1" ht="12.75">
      <c r="G855" s="9"/>
    </row>
    <row r="856" s="3" customFormat="1" ht="12.75">
      <c r="G856" s="9"/>
    </row>
    <row r="857" s="3" customFormat="1" ht="12.75">
      <c r="G857" s="9"/>
    </row>
    <row r="858" s="3" customFormat="1" ht="12.75">
      <c r="G858" s="9"/>
    </row>
    <row r="859" s="3" customFormat="1" ht="12.75">
      <c r="G859" s="9"/>
    </row>
    <row r="860" s="3" customFormat="1" ht="12.75">
      <c r="G860" s="9"/>
    </row>
    <row r="861" s="3" customFormat="1" ht="12.75">
      <c r="G861" s="9"/>
    </row>
    <row r="862" s="3" customFormat="1" ht="12.75">
      <c r="G862" s="9"/>
    </row>
    <row r="863" s="3" customFormat="1" ht="12.75">
      <c r="G863" s="9"/>
    </row>
    <row r="864" s="3" customFormat="1" ht="12.75">
      <c r="G864" s="9"/>
    </row>
    <row r="865" s="3" customFormat="1" ht="12.75">
      <c r="G865" s="9"/>
    </row>
    <row r="866" s="3" customFormat="1" ht="12.75">
      <c r="G866" s="9"/>
    </row>
    <row r="867" s="3" customFormat="1" ht="12.75">
      <c r="G867" s="9"/>
    </row>
    <row r="868" s="3" customFormat="1" ht="12.75">
      <c r="G868" s="9"/>
    </row>
    <row r="869" s="3" customFormat="1" ht="12.75">
      <c r="G869" s="9"/>
    </row>
    <row r="870" s="3" customFormat="1" ht="12.75">
      <c r="G870" s="9"/>
    </row>
    <row r="871" s="3" customFormat="1" ht="12.75">
      <c r="G871" s="9"/>
    </row>
    <row r="872" s="3" customFormat="1" ht="12.75">
      <c r="G872" s="9"/>
    </row>
    <row r="873" s="3" customFormat="1" ht="12.75">
      <c r="G873" s="9"/>
    </row>
    <row r="874" s="3" customFormat="1" ht="12.75">
      <c r="G874" s="9"/>
    </row>
    <row r="875" s="3" customFormat="1" ht="12.75">
      <c r="G875" s="9"/>
    </row>
    <row r="876" s="3" customFormat="1" ht="12.75">
      <c r="G876" s="9"/>
    </row>
    <row r="877" s="3" customFormat="1" ht="12.75">
      <c r="G877" s="9"/>
    </row>
    <row r="878" s="3" customFormat="1" ht="12.75">
      <c r="G878" s="9"/>
    </row>
    <row r="879" s="3" customFormat="1" ht="12.75">
      <c r="G879" s="9"/>
    </row>
    <row r="880" s="3" customFormat="1" ht="12.75">
      <c r="G880" s="9"/>
    </row>
    <row r="881" s="3" customFormat="1" ht="12.75">
      <c r="G881" s="9"/>
    </row>
    <row r="882" s="3" customFormat="1" ht="12.75">
      <c r="G882" s="9"/>
    </row>
    <row r="883" s="3" customFormat="1" ht="12.75">
      <c r="G883" s="9"/>
    </row>
    <row r="884" s="3" customFormat="1" ht="12.75">
      <c r="G884" s="9"/>
    </row>
    <row r="885" s="3" customFormat="1" ht="12.75">
      <c r="G885" s="9"/>
    </row>
    <row r="886" s="3" customFormat="1" ht="12.75">
      <c r="G886" s="9"/>
    </row>
    <row r="887" s="3" customFormat="1" ht="12.75">
      <c r="G887" s="9"/>
    </row>
    <row r="888" s="3" customFormat="1" ht="12.75">
      <c r="G888" s="9"/>
    </row>
    <row r="889" s="3" customFormat="1" ht="12.75">
      <c r="G889" s="9"/>
    </row>
    <row r="890" s="3" customFormat="1" ht="12.75">
      <c r="G890" s="9"/>
    </row>
    <row r="891" s="3" customFormat="1" ht="12.75">
      <c r="G891" s="9"/>
    </row>
    <row r="892" s="3" customFormat="1" ht="12.75">
      <c r="G892" s="9"/>
    </row>
    <row r="893" s="3" customFormat="1" ht="12.75">
      <c r="G893" s="9"/>
    </row>
    <row r="894" s="3" customFormat="1" ht="12.75">
      <c r="G894" s="9"/>
    </row>
    <row r="895" s="3" customFormat="1" ht="12.75">
      <c r="G895" s="9"/>
    </row>
    <row r="896" s="3" customFormat="1" ht="12.75">
      <c r="G896" s="9"/>
    </row>
    <row r="897" s="3" customFormat="1" ht="12.75">
      <c r="G897" s="9"/>
    </row>
    <row r="898" s="3" customFormat="1" ht="12.75">
      <c r="G898" s="9"/>
    </row>
    <row r="899" s="3" customFormat="1" ht="12.75">
      <c r="G899" s="9"/>
    </row>
    <row r="900" s="3" customFormat="1" ht="12.75">
      <c r="G900" s="9"/>
    </row>
    <row r="901" s="3" customFormat="1" ht="12.75">
      <c r="G901" s="9"/>
    </row>
    <row r="902" s="3" customFormat="1" ht="12.75">
      <c r="G902" s="9"/>
    </row>
    <row r="903" s="3" customFormat="1" ht="12.75">
      <c r="G903" s="9"/>
    </row>
    <row r="904" s="3" customFormat="1" ht="12.75">
      <c r="G904" s="9"/>
    </row>
    <row r="905" s="3" customFormat="1" ht="12.75">
      <c r="G905" s="9"/>
    </row>
    <row r="906" s="3" customFormat="1" ht="12.75">
      <c r="G906" s="9"/>
    </row>
    <row r="907" s="3" customFormat="1" ht="12.75">
      <c r="G907" s="9"/>
    </row>
    <row r="908" s="3" customFormat="1" ht="12.75">
      <c r="G908" s="9"/>
    </row>
    <row r="909" s="3" customFormat="1" ht="12.75">
      <c r="G909" s="9"/>
    </row>
    <row r="910" s="3" customFormat="1" ht="12.75">
      <c r="G910" s="9"/>
    </row>
    <row r="911" s="3" customFormat="1" ht="12.75">
      <c r="G911" s="9"/>
    </row>
    <row r="912" s="3" customFormat="1" ht="12.75">
      <c r="G912" s="9"/>
    </row>
    <row r="913" s="3" customFormat="1" ht="12.75">
      <c r="G913" s="9"/>
    </row>
    <row r="914" s="3" customFormat="1" ht="12.75">
      <c r="G914" s="9"/>
    </row>
    <row r="915" s="3" customFormat="1" ht="12.75">
      <c r="G915" s="9"/>
    </row>
    <row r="916" s="3" customFormat="1" ht="12.75">
      <c r="G916" s="9"/>
    </row>
    <row r="917" s="3" customFormat="1" ht="12.75">
      <c r="G917" s="9"/>
    </row>
    <row r="918" s="3" customFormat="1" ht="12.75">
      <c r="G918" s="9"/>
    </row>
    <row r="919" s="3" customFormat="1" ht="12.75">
      <c r="G919" s="9"/>
    </row>
    <row r="920" s="3" customFormat="1" ht="12.75">
      <c r="G920" s="9"/>
    </row>
    <row r="921" s="3" customFormat="1" ht="12.75">
      <c r="G921" s="9"/>
    </row>
    <row r="922" s="3" customFormat="1" ht="12.75">
      <c r="G922" s="9"/>
    </row>
    <row r="923" s="3" customFormat="1" ht="12.75">
      <c r="G923" s="9"/>
    </row>
    <row r="924" s="3" customFormat="1" ht="12.75">
      <c r="G924" s="9"/>
    </row>
    <row r="925" s="3" customFormat="1" ht="12.75">
      <c r="G925" s="9"/>
    </row>
    <row r="926" s="3" customFormat="1" ht="12.75">
      <c r="G926" s="9"/>
    </row>
    <row r="927" s="3" customFormat="1" ht="12.75">
      <c r="G927" s="9"/>
    </row>
    <row r="928" s="3" customFormat="1" ht="12.75">
      <c r="G928" s="9"/>
    </row>
    <row r="929" s="3" customFormat="1" ht="12.75">
      <c r="G929" s="9"/>
    </row>
    <row r="930" s="3" customFormat="1" ht="12.75">
      <c r="G930" s="9"/>
    </row>
    <row r="931" s="3" customFormat="1" ht="12.75">
      <c r="G931" s="9"/>
    </row>
    <row r="932" s="3" customFormat="1" ht="12.75">
      <c r="G932" s="9"/>
    </row>
    <row r="933" s="3" customFormat="1" ht="12.75">
      <c r="G933" s="9"/>
    </row>
    <row r="934" s="3" customFormat="1" ht="12.75">
      <c r="G934" s="9"/>
    </row>
    <row r="935" s="3" customFormat="1" ht="12.75">
      <c r="G935" s="9"/>
    </row>
    <row r="936" s="3" customFormat="1" ht="12.75">
      <c r="G936" s="9"/>
    </row>
    <row r="937" s="3" customFormat="1" ht="12.75">
      <c r="G937" s="9"/>
    </row>
    <row r="938" s="3" customFormat="1" ht="12.75">
      <c r="G938" s="9"/>
    </row>
    <row r="939" s="3" customFormat="1" ht="12.75">
      <c r="G939" s="9"/>
    </row>
    <row r="940" s="3" customFormat="1" ht="12.75">
      <c r="G940" s="9"/>
    </row>
    <row r="941" s="3" customFormat="1" ht="12.75">
      <c r="G941" s="9"/>
    </row>
    <row r="942" s="3" customFormat="1" ht="12.75">
      <c r="G942" s="9"/>
    </row>
    <row r="943" s="3" customFormat="1" ht="12.75">
      <c r="G943" s="9"/>
    </row>
    <row r="944" s="3" customFormat="1" ht="12.75">
      <c r="G944" s="9"/>
    </row>
    <row r="945" s="3" customFormat="1" ht="12.75">
      <c r="G945" s="9"/>
    </row>
    <row r="946" s="3" customFormat="1" ht="12.75">
      <c r="G946" s="9"/>
    </row>
    <row r="947" s="3" customFormat="1" ht="12.75">
      <c r="G947" s="9"/>
    </row>
    <row r="948" s="3" customFormat="1" ht="12.75">
      <c r="G948" s="9"/>
    </row>
    <row r="949" s="3" customFormat="1" ht="12.75">
      <c r="G949" s="9"/>
    </row>
    <row r="950" s="3" customFormat="1" ht="12.75">
      <c r="G950" s="9"/>
    </row>
    <row r="951" s="3" customFormat="1" ht="12.75">
      <c r="G951" s="9"/>
    </row>
    <row r="952" s="3" customFormat="1" ht="12.75">
      <c r="G952" s="9"/>
    </row>
    <row r="953" s="3" customFormat="1" ht="12.75">
      <c r="G953" s="9"/>
    </row>
    <row r="954" s="3" customFormat="1" ht="12.75">
      <c r="G954" s="9"/>
    </row>
    <row r="955" s="3" customFormat="1" ht="12.75">
      <c r="G955" s="9"/>
    </row>
    <row r="956" s="3" customFormat="1" ht="12.75">
      <c r="G956" s="9"/>
    </row>
    <row r="957" s="3" customFormat="1" ht="12.75">
      <c r="G957" s="9"/>
    </row>
    <row r="958" s="3" customFormat="1" ht="12.75">
      <c r="G958" s="9"/>
    </row>
    <row r="959" s="3" customFormat="1" ht="12.75">
      <c r="G959" s="9"/>
    </row>
    <row r="960" s="3" customFormat="1" ht="12.75">
      <c r="G960" s="9"/>
    </row>
    <row r="961" s="3" customFormat="1" ht="12.75">
      <c r="G961" s="9"/>
    </row>
    <row r="962" s="3" customFormat="1" ht="12.75">
      <c r="G962" s="9"/>
    </row>
    <row r="963" s="3" customFormat="1" ht="12.75">
      <c r="G963" s="9"/>
    </row>
    <row r="964" s="3" customFormat="1" ht="12.75">
      <c r="G964" s="9"/>
    </row>
    <row r="965" s="3" customFormat="1" ht="12.75">
      <c r="G965" s="9"/>
    </row>
    <row r="966" s="3" customFormat="1" ht="12.75">
      <c r="G966" s="9"/>
    </row>
    <row r="967" s="3" customFormat="1" ht="12.75">
      <c r="G967" s="9"/>
    </row>
    <row r="968" s="3" customFormat="1" ht="12.75">
      <c r="G968" s="9"/>
    </row>
    <row r="969" s="3" customFormat="1" ht="12.75">
      <c r="G969" s="9"/>
    </row>
    <row r="970" s="3" customFormat="1" ht="12.75">
      <c r="G970" s="9"/>
    </row>
    <row r="971" s="3" customFormat="1" ht="12.75">
      <c r="G971" s="9"/>
    </row>
    <row r="972" s="3" customFormat="1" ht="12.75">
      <c r="G972" s="9"/>
    </row>
    <row r="973" s="3" customFormat="1" ht="12.75">
      <c r="G973" s="9"/>
    </row>
    <row r="974" s="3" customFormat="1" ht="12.75">
      <c r="G974" s="9"/>
    </row>
    <row r="975" s="3" customFormat="1" ht="12.75">
      <c r="G975" s="9"/>
    </row>
    <row r="976" s="3" customFormat="1" ht="12.75">
      <c r="G976" s="9"/>
    </row>
    <row r="977" s="3" customFormat="1" ht="12.75">
      <c r="G977" s="9"/>
    </row>
    <row r="978" s="3" customFormat="1" ht="12.75">
      <c r="G978" s="9"/>
    </row>
    <row r="979" s="3" customFormat="1" ht="12.75">
      <c r="G979" s="9"/>
    </row>
    <row r="980" s="3" customFormat="1" ht="12.75">
      <c r="G980" s="9"/>
    </row>
    <row r="981" s="3" customFormat="1" ht="12.75">
      <c r="G981" s="9"/>
    </row>
  </sheetData>
  <sheetProtection/>
  <mergeCells count="7">
    <mergeCell ref="F4:F5"/>
    <mergeCell ref="A4:A5"/>
    <mergeCell ref="B1:F1"/>
    <mergeCell ref="A2:F2"/>
    <mergeCell ref="A3:D3"/>
    <mergeCell ref="E3:F3"/>
    <mergeCell ref="B4:E4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Главный бухгалтер</cp:lastModifiedBy>
  <cp:lastPrinted>2018-11-20T11:27:00Z</cp:lastPrinted>
  <dcterms:created xsi:type="dcterms:W3CDTF">2007-09-27T04:48:52Z</dcterms:created>
  <dcterms:modified xsi:type="dcterms:W3CDTF">2018-11-20T12:11:49Z</dcterms:modified>
  <cp:category/>
  <cp:version/>
  <cp:contentType/>
  <cp:contentStatus/>
</cp:coreProperties>
</file>